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549"/>
  </bookViews>
  <sheets>
    <sheet name="page1" sheetId="88" r:id="rId1"/>
    <sheet name="page2" sheetId="90" r:id="rId2"/>
    <sheet name="source1" sheetId="89" r:id="rId3"/>
    <sheet name="source2" sheetId="91" r:id="rId4"/>
  </sheets>
  <externalReferences>
    <externalReference r:id="rId5"/>
    <externalReference r:id="rId6"/>
  </externalReferences>
  <definedNames>
    <definedName name="\a" localSheetId="1">page2!#REF!</definedName>
    <definedName name="\a" localSheetId="2">'[1]52 to 54'!#REF!</definedName>
    <definedName name="\a" localSheetId="3">'[1]52 to 54'!#REF!</definedName>
    <definedName name="\a">'[1]52 to 54'!#REF!</definedName>
    <definedName name="\c" localSheetId="1">page2!#REF!</definedName>
    <definedName name="\c">#REF!</definedName>
    <definedName name="\m">#REF!</definedName>
    <definedName name="\s" localSheetId="1">'[1]52 to 54'!#REF!</definedName>
    <definedName name="\s">'[1]52 to 54'!#REF!</definedName>
    <definedName name="\v" localSheetId="1">'[1]52 to 54'!#REF!</definedName>
    <definedName name="\v">'[1]52 to 54'!#REF!</definedName>
    <definedName name="\x" localSheetId="1">page2!#REF!</definedName>
    <definedName name="\x">#REF!</definedName>
    <definedName name="\z" localSheetId="1">page2!#REF!</definedName>
    <definedName name="\z">#REF!</definedName>
    <definedName name="_\K">#REF!</definedName>
    <definedName name="_New3">#REF!</definedName>
    <definedName name="_Regression_Int" localSheetId="0" hidden="1">1</definedName>
    <definedName name="_Regression_Int" localSheetId="1" hidden="1">1</definedName>
    <definedName name="adv">#REF!</definedName>
    <definedName name="ag">#REF!</definedName>
    <definedName name="gfgutfu">'[1]52 to 54'!#REF!</definedName>
    <definedName name="hjughijgi">'[1]52 to 54'!#REF!</definedName>
    <definedName name="jjk">#REF!</definedName>
    <definedName name="love">#REF!</definedName>
    <definedName name="m">#REF!</definedName>
    <definedName name="_xlnm.Print_Area" localSheetId="0">page1!$A$1:$H$49</definedName>
    <definedName name="_xlnm.Print_Area" localSheetId="1">page2!$A$1:$H$48</definedName>
    <definedName name="Print_Area_MI" localSheetId="1">page2!$A$6:$H$26</definedName>
    <definedName name="Print_Area_MI">#REF!</definedName>
    <definedName name="q" localSheetId="1">'[1]52 to 54'!#REF!</definedName>
    <definedName name="q">'[1]52 to 54'!#REF!</definedName>
    <definedName name="re">'[1]52 to 54'!#REF!</definedName>
    <definedName name="s">#REF!</definedName>
    <definedName name="t">#REF!</definedName>
    <definedName name="u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4" i="90" l="1"/>
  <c r="C10" i="88" l="1"/>
  <c r="D10" i="88"/>
  <c r="D4" i="89" s="1"/>
  <c r="E10" i="88"/>
  <c r="C4" i="89" s="1"/>
  <c r="F10" i="88"/>
  <c r="G10" i="88"/>
  <c r="H10" i="88"/>
  <c r="B10" i="88"/>
  <c r="C10" i="90"/>
  <c r="D10" i="90"/>
  <c r="E10" i="90"/>
  <c r="F10" i="90"/>
  <c r="F4" i="89" s="1"/>
  <c r="G10" i="90"/>
  <c r="H10" i="90"/>
  <c r="B10" i="90"/>
  <c r="F3" i="89"/>
  <c r="F2" i="89"/>
  <c r="E4" i="89"/>
  <c r="E3" i="89"/>
  <c r="E2" i="89"/>
  <c r="D3" i="89"/>
  <c r="D2" i="89"/>
  <c r="C3" i="89"/>
  <c r="C2" i="89"/>
  <c r="B4" i="89"/>
  <c r="B3" i="89"/>
  <c r="B2" i="89"/>
  <c r="A4" i="89"/>
  <c r="A3" i="89"/>
  <c r="A2" i="89"/>
</calcChain>
</file>

<file path=xl/sharedStrings.xml><?xml version="1.0" encoding="utf-8"?>
<sst xmlns="http://schemas.openxmlformats.org/spreadsheetml/2006/main" count="102" uniqueCount="79">
  <si>
    <t>FY</t>
  </si>
  <si>
    <t xml:space="preserve"> 963.81 </t>
  </si>
  <si>
    <t xml:space="preserve"> 1,052.59 </t>
  </si>
  <si>
    <t xml:space="preserve"> 202.30 </t>
  </si>
  <si>
    <t xml:space="preserve"> 1,592.02 </t>
  </si>
  <si>
    <t xml:space="preserve"> 1,811.43 </t>
  </si>
  <si>
    <t xml:space="preserve"> 182.22 </t>
  </si>
  <si>
    <t xml:space="preserve"> 19.31 </t>
  </si>
  <si>
    <t>June (30-6-2021)</t>
  </si>
  <si>
    <t>July (30-7-2021)</t>
  </si>
  <si>
    <t>August (31-8-2021)</t>
  </si>
  <si>
    <t>September (30-9-2021)</t>
  </si>
  <si>
    <t>October (29-10-2021)</t>
  </si>
  <si>
    <t>November (26-11-2021)</t>
  </si>
  <si>
    <t>December (30-12-2021)</t>
  </si>
  <si>
    <t xml:space="preserve">      (Cont'd)</t>
  </si>
  <si>
    <t>(r)</t>
  </si>
  <si>
    <t xml:space="preserve">               </t>
  </si>
  <si>
    <t>U.S dollar</t>
  </si>
  <si>
    <t>Europe 
euro</t>
  </si>
  <si>
    <t>Chinese 
yuan</t>
  </si>
  <si>
    <t>Singapore
 dollar</t>
  </si>
  <si>
    <t>Thai baht</t>
  </si>
  <si>
    <t xml:space="preserve">   </t>
  </si>
  <si>
    <t>Japanese</t>
  </si>
  <si>
    <t>Malaysian</t>
  </si>
  <si>
    <t>Pakistan</t>
  </si>
  <si>
    <t>Singapore</t>
  </si>
  <si>
    <t>Thai</t>
  </si>
  <si>
    <t>U.S</t>
  </si>
  <si>
    <t>Russian</t>
  </si>
  <si>
    <t>100  yen</t>
  </si>
  <si>
    <t>ringgit</t>
  </si>
  <si>
    <t>rupee</t>
  </si>
  <si>
    <t>dollar</t>
  </si>
  <si>
    <t>baht</t>
  </si>
  <si>
    <t>rouble</t>
  </si>
  <si>
    <t xml:space="preserve">                Source: Central Bank of Myanmar.</t>
  </si>
  <si>
    <t xml:space="preserve"> US$</t>
  </si>
  <si>
    <t>2021 June</t>
  </si>
  <si>
    <t>2021 July</t>
  </si>
  <si>
    <t>2021 Aug</t>
  </si>
  <si>
    <t>2021 Sept</t>
  </si>
  <si>
    <t>2021 Oct</t>
  </si>
  <si>
    <t>2021 Nov</t>
  </si>
  <si>
    <t>2021 Dec</t>
  </si>
  <si>
    <t>January (31-1-2022)</t>
  </si>
  <si>
    <t>2022 Jan</t>
  </si>
  <si>
    <t>February (28-2-2022)</t>
  </si>
  <si>
    <t>2022 Feb</t>
  </si>
  <si>
    <t>March (31-3-2022)</t>
  </si>
  <si>
    <t>2022 Mar</t>
  </si>
  <si>
    <t xml:space="preserve">   2021</t>
  </si>
  <si>
    <t xml:space="preserve">   2022</t>
  </si>
  <si>
    <t>2022 Apr</t>
  </si>
  <si>
    <t>April (29-4-2022)</t>
  </si>
  <si>
    <t>2020-2021
(April-March)</t>
  </si>
  <si>
    <t>2021-2022
(April-March)</t>
  </si>
  <si>
    <t>May (31-5-2022)</t>
  </si>
  <si>
    <t>2022 May</t>
  </si>
  <si>
    <t xml:space="preserve">dollar </t>
  </si>
  <si>
    <t>yuan</t>
  </si>
  <si>
    <t xml:space="preserve">euro </t>
  </si>
  <si>
    <t>pound</t>
  </si>
  <si>
    <t xml:space="preserve">rupee  </t>
  </si>
  <si>
    <t xml:space="preserve">Australian </t>
  </si>
  <si>
    <t xml:space="preserve">Canadian </t>
  </si>
  <si>
    <t>Chinese</t>
  </si>
  <si>
    <t>Europe</t>
  </si>
  <si>
    <t xml:space="preserve">English </t>
  </si>
  <si>
    <t>Hong Kong</t>
  </si>
  <si>
    <t xml:space="preserve"> Indian</t>
  </si>
  <si>
    <t>June (30-6-2022)</t>
  </si>
  <si>
    <t>2022-2023
(April-June)</t>
  </si>
  <si>
    <t>2022  June</t>
  </si>
  <si>
    <t>1 of 2</t>
  </si>
  <si>
    <t>4.5 INTERNATIONAL CURRENCY EXCHANGE</t>
  </si>
  <si>
    <t>Kyat per unit</t>
  </si>
  <si>
    <t>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</si>
</sst>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6" formatCode="0.000"/>
    <numFmt numFmtId="167" formatCode="0.0"/>
    <numFmt numFmtId="168" formatCode="0.0000_)"/>
    <numFmt numFmtId="169" formatCode="0.00;[Red]0.00"/>
    <numFmt numFmtId="171" formatCode="&quot;€&quot;\ #,##0;\-&quot;€&quot;\ #,##0"/>
    <numFmt numFmtId="172" formatCode="_(* #,##0.000_);_(* \(#,##0.000\);_(* &quot;-&quot;??_);_(@_)"/>
    <numFmt numFmtId="174" formatCode="_(* #,##0.00_);_(* \(#,##0.00\);_(* &quot;-&quot;_);_(@_)"/>
    <numFmt numFmtId="175" formatCode="0.0000"/>
    <numFmt numFmtId="176" formatCode="0.000_)"/>
    <numFmt numFmtId="177" formatCode="0.0_)"/>
  </numFmts>
  <fonts count="32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Zurich Ex BT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name val="Arial Narrow"/>
      <family val="2"/>
    </font>
    <font>
      <sz val="10"/>
      <name val="Arial Black"/>
      <family val="2"/>
    </font>
    <font>
      <sz val="10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95">
    <xf numFmtId="164" fontId="0" fillId="0" borderId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6" fillId="0" borderId="0"/>
    <xf numFmtId="164" fontId="16" fillId="0" borderId="0"/>
    <xf numFmtId="0" fontId="24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0" fontId="24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64" fontId="16" fillId="0" borderId="0"/>
    <xf numFmtId="0" fontId="24" fillId="0" borderId="0"/>
    <xf numFmtId="0" fontId="24" fillId="0" borderId="0"/>
    <xf numFmtId="169" fontId="16" fillId="0" borderId="0"/>
    <xf numFmtId="0" fontId="22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0" fontId="23" fillId="0" borderId="0"/>
    <xf numFmtId="171" fontId="16" fillId="0" borderId="0"/>
    <xf numFmtId="171" fontId="16" fillId="0" borderId="0"/>
    <xf numFmtId="171" fontId="16" fillId="0" borderId="0"/>
    <xf numFmtId="164" fontId="16" fillId="0" borderId="0"/>
    <xf numFmtId="171" fontId="16" fillId="0" borderId="0"/>
    <xf numFmtId="171" fontId="16" fillId="0" borderId="0"/>
    <xf numFmtId="164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71" fontId="16" fillId="0" borderId="0"/>
    <xf numFmtId="167" fontId="16" fillId="0" borderId="0"/>
    <xf numFmtId="167" fontId="16" fillId="0" borderId="0"/>
    <xf numFmtId="164" fontId="16" fillId="0" borderId="0"/>
    <xf numFmtId="171" fontId="16" fillId="0" borderId="0"/>
    <xf numFmtId="167" fontId="16" fillId="0" borderId="0"/>
    <xf numFmtId="167" fontId="16" fillId="0" borderId="0"/>
    <xf numFmtId="164" fontId="16" fillId="0" borderId="0"/>
    <xf numFmtId="164" fontId="16" fillId="0" borderId="0"/>
    <xf numFmtId="164" fontId="16" fillId="0" borderId="0"/>
    <xf numFmtId="0" fontId="21" fillId="0" borderId="0"/>
    <xf numFmtId="0" fontId="15" fillId="0" borderId="0"/>
    <xf numFmtId="164" fontId="16" fillId="0" borderId="0"/>
    <xf numFmtId="164" fontId="16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41" fontId="15" fillId="0" borderId="0" applyFont="0" applyFill="0" applyBorder="0" applyAlignment="0" applyProtection="0"/>
    <xf numFmtId="164" fontId="16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41" fontId="16" fillId="0" borderId="0" applyFont="0" applyFill="0" applyBorder="0" applyAlignment="0" applyProtection="0"/>
    <xf numFmtId="0" fontId="8" fillId="0" borderId="0"/>
    <xf numFmtId="0" fontId="8" fillId="0" borderId="0"/>
    <xf numFmtId="0" fontId="6" fillId="0" borderId="0"/>
    <xf numFmtId="0" fontId="4" fillId="0" borderId="0"/>
    <xf numFmtId="0" fontId="18" fillId="0" borderId="0"/>
  </cellStyleXfs>
  <cellXfs count="120">
    <xf numFmtId="164" fontId="0" fillId="0" borderId="0" xfId="0"/>
    <xf numFmtId="164" fontId="19" fillId="3" borderId="3" xfId="0" quotePrefix="1" applyFont="1" applyFill="1" applyBorder="1" applyAlignment="1" applyProtection="1">
      <alignment horizontal="left" vertical="center" wrapText="1" indent="1"/>
    </xf>
    <xf numFmtId="164" fontId="19" fillId="4" borderId="3" xfId="0" quotePrefix="1" applyFont="1" applyFill="1" applyBorder="1" applyAlignment="1" applyProtection="1">
      <alignment horizontal="left" vertical="center" wrapText="1" indent="1"/>
    </xf>
    <xf numFmtId="2" fontId="27" fillId="4" borderId="4" xfId="42" applyNumberFormat="1" applyFont="1" applyFill="1" applyBorder="1" applyAlignment="1">
      <alignment horizontal="right" vertical="center" wrapText="1" indent="1"/>
    </xf>
    <xf numFmtId="2" fontId="27" fillId="5" borderId="4" xfId="42" applyNumberFormat="1" applyFont="1" applyFill="1" applyBorder="1" applyAlignment="1">
      <alignment horizontal="right" vertical="center" wrapText="1" indent="1"/>
    </xf>
    <xf numFmtId="164" fontId="19" fillId="4" borderId="3" xfId="0" applyFont="1" applyFill="1" applyBorder="1" applyAlignment="1" applyProtection="1">
      <alignment horizontal="left" vertical="center" indent="1"/>
    </xf>
    <xf numFmtId="2" fontId="27" fillId="4" borderId="9" xfId="42" applyNumberFormat="1" applyFont="1" applyFill="1" applyBorder="1" applyAlignment="1">
      <alignment horizontal="right" vertical="center" wrapText="1" indent="1"/>
    </xf>
    <xf numFmtId="168" fontId="18" fillId="3" borderId="0" xfId="70" applyNumberFormat="1" applyFont="1" applyFill="1" applyAlignment="1">
      <alignment vertical="center"/>
    </xf>
    <xf numFmtId="168" fontId="18" fillId="0" borderId="0" xfId="70" applyNumberFormat="1" applyFont="1" applyAlignment="1">
      <alignment vertical="center"/>
    </xf>
    <xf numFmtId="165" fontId="25" fillId="2" borderId="0" xfId="70" applyNumberFormat="1" applyFont="1" applyFill="1" applyBorder="1" applyAlignment="1">
      <alignment horizontal="left" vertical="center" indent="1"/>
    </xf>
    <xf numFmtId="168" fontId="19" fillId="4" borderId="3" xfId="70" applyNumberFormat="1" applyFont="1" applyFill="1" applyBorder="1" applyAlignment="1">
      <alignment horizontal="left" vertical="center" indent="1"/>
    </xf>
    <xf numFmtId="168" fontId="18" fillId="0" borderId="0" xfId="70" applyNumberFormat="1" applyFont="1" applyBorder="1" applyAlignment="1">
      <alignment vertical="center"/>
    </xf>
    <xf numFmtId="168" fontId="17" fillId="0" borderId="2" xfId="90" applyNumberFormat="1" applyFont="1" applyBorder="1" applyAlignment="1" applyProtection="1">
      <alignment vertical="center"/>
    </xf>
    <xf numFmtId="168" fontId="17" fillId="0" borderId="2" xfId="90" applyNumberFormat="1" applyFont="1" applyBorder="1" applyAlignment="1" applyProtection="1">
      <alignment vertical="center" wrapText="1"/>
    </xf>
    <xf numFmtId="168" fontId="17" fillId="0" borderId="0" xfId="90" applyNumberFormat="1" applyFont="1" applyBorder="1" applyAlignment="1" applyProtection="1">
      <alignment vertical="center" wrapText="1"/>
    </xf>
    <xf numFmtId="0" fontId="8" fillId="0" borderId="0" xfId="90" applyAlignment="1"/>
    <xf numFmtId="0" fontId="8" fillId="0" borderId="2" xfId="90" applyFont="1" applyFill="1" applyBorder="1" applyAlignment="1">
      <alignment vertical="center" wrapText="1"/>
    </xf>
    <xf numFmtId="174" fontId="17" fillId="0" borderId="2" xfId="89" applyNumberFormat="1" applyFont="1" applyBorder="1" applyAlignment="1">
      <alignment vertical="center"/>
    </xf>
    <xf numFmtId="175" fontId="17" fillId="0" borderId="0" xfId="90" applyNumberFormat="1" applyFont="1" applyBorder="1" applyAlignment="1" applyProtection="1">
      <alignment horizontal="right" vertical="center"/>
    </xf>
    <xf numFmtId="0" fontId="8" fillId="0" borderId="2" xfId="90" applyFont="1" applyFill="1" applyBorder="1" applyAlignment="1">
      <alignment vertical="center"/>
    </xf>
    <xf numFmtId="49" fontId="17" fillId="0" borderId="0" xfId="76" applyNumberFormat="1" applyFont="1" applyBorder="1" applyAlignment="1" applyProtection="1">
      <alignment horizontal="left" vertical="center"/>
    </xf>
    <xf numFmtId="2" fontId="17" fillId="0" borderId="0" xfId="90" applyNumberFormat="1" applyFont="1" applyBorder="1" applyAlignment="1" applyProtection="1">
      <alignment horizontal="right" vertical="center"/>
    </xf>
    <xf numFmtId="167" fontId="17" fillId="0" borderId="0" xfId="90" applyNumberFormat="1" applyFont="1" applyBorder="1" applyAlignment="1" applyProtection="1">
      <alignment horizontal="right" vertical="center"/>
    </xf>
    <xf numFmtId="166" fontId="17" fillId="0" borderId="0" xfId="90" applyNumberFormat="1" applyFont="1" applyBorder="1" applyAlignment="1" applyProtection="1">
      <alignment horizontal="right" vertical="center"/>
    </xf>
    <xf numFmtId="2" fontId="17" fillId="0" borderId="0" xfId="71" applyNumberFormat="1" applyFont="1" applyBorder="1" applyAlignment="1">
      <alignment vertical="center"/>
    </xf>
    <xf numFmtId="168" fontId="17" fillId="0" borderId="0" xfId="71" applyNumberFormat="1" applyFont="1" applyBorder="1" applyAlignment="1">
      <alignment vertical="center"/>
    </xf>
    <xf numFmtId="175" fontId="17" fillId="0" borderId="0" xfId="71" applyNumberFormat="1" applyFont="1" applyAlignment="1" applyProtection="1">
      <alignment horizontal="right" vertical="center"/>
    </xf>
    <xf numFmtId="2" fontId="17" fillId="0" borderId="0" xfId="71" applyNumberFormat="1" applyFont="1" applyAlignment="1" applyProtection="1">
      <alignment horizontal="right" vertical="center"/>
    </xf>
    <xf numFmtId="166" fontId="17" fillId="0" borderId="0" xfId="71" applyNumberFormat="1" applyFont="1" applyAlignment="1" applyProtection="1">
      <alignment horizontal="right" vertical="center"/>
    </xf>
    <xf numFmtId="168" fontId="17" fillId="0" borderId="0" xfId="71" quotePrefix="1" applyNumberFormat="1" applyFont="1" applyBorder="1" applyAlignment="1">
      <alignment vertical="center"/>
    </xf>
    <xf numFmtId="168" fontId="17" fillId="0" borderId="0" xfId="90" applyNumberFormat="1" applyFont="1" applyBorder="1" applyAlignment="1" applyProtection="1">
      <alignment horizontal="center" vertical="center" wrapText="1"/>
    </xf>
    <xf numFmtId="0" fontId="8" fillId="0" borderId="0" xfId="90" applyAlignment="1">
      <alignment wrapText="1"/>
    </xf>
    <xf numFmtId="0" fontId="8" fillId="0" borderId="0" xfId="90" applyAlignment="1">
      <alignment horizontal="right"/>
    </xf>
    <xf numFmtId="168" fontId="17" fillId="0" borderId="0" xfId="90" applyNumberFormat="1" applyFont="1" applyBorder="1" applyAlignment="1" applyProtection="1">
      <alignment vertical="center"/>
    </xf>
    <xf numFmtId="167" fontId="17" fillId="0" borderId="0" xfId="71" applyNumberFormat="1" applyFont="1" applyBorder="1" applyAlignment="1" applyProtection="1">
      <alignment horizontal="right" vertical="center"/>
    </xf>
    <xf numFmtId="175" fontId="17" fillId="0" borderId="0" xfId="71" applyNumberFormat="1" applyFont="1" applyBorder="1" applyAlignment="1" applyProtection="1">
      <alignment horizontal="right" vertical="center"/>
    </xf>
    <xf numFmtId="0" fontId="8" fillId="0" borderId="0" xfId="90" applyFill="1" applyBorder="1" applyAlignment="1"/>
    <xf numFmtId="49" fontId="17" fillId="0" borderId="0" xfId="76" applyNumberFormat="1" applyFont="1" applyBorder="1" applyAlignment="1" applyProtection="1">
      <alignment horizontal="left" vertical="center" wrapText="1"/>
    </xf>
    <xf numFmtId="2" fontId="17" fillId="0" borderId="0" xfId="71" applyNumberFormat="1" applyFont="1" applyBorder="1" applyAlignment="1" applyProtection="1">
      <alignment horizontal="right" vertical="center"/>
    </xf>
    <xf numFmtId="167" fontId="17" fillId="0" borderId="0" xfId="71" applyNumberFormat="1" applyFont="1" applyAlignment="1" applyProtection="1">
      <alignment horizontal="right" vertical="center"/>
    </xf>
    <xf numFmtId="168" fontId="26" fillId="0" borderId="0" xfId="70" applyNumberFormat="1" applyFont="1" applyFill="1" applyBorder="1" applyAlignment="1" applyProtection="1">
      <alignment horizontal="center" vertical="center" wrapText="1"/>
    </xf>
    <xf numFmtId="2" fontId="18" fillId="0" borderId="0" xfId="70" applyNumberFormat="1" applyFont="1" applyFill="1" applyBorder="1" applyAlignment="1" applyProtection="1">
      <alignment horizontal="right" vertical="center" indent="1"/>
    </xf>
    <xf numFmtId="166" fontId="18" fillId="0" borderId="0" xfId="70" applyNumberFormat="1" applyFont="1" applyFill="1" applyBorder="1" applyAlignment="1" applyProtection="1">
      <alignment horizontal="right" vertical="center" indent="1"/>
    </xf>
    <xf numFmtId="168" fontId="26" fillId="0" borderId="0" xfId="72" applyNumberFormat="1" applyFont="1" applyFill="1" applyBorder="1" applyAlignment="1" applyProtection="1">
      <alignment horizontal="center" vertical="center"/>
    </xf>
    <xf numFmtId="2" fontId="18" fillId="0" borderId="0" xfId="72" applyNumberFormat="1" applyFont="1" applyFill="1" applyBorder="1" applyAlignment="1">
      <alignment horizontal="right" vertical="center" indent="1"/>
    </xf>
    <xf numFmtId="164" fontId="18" fillId="0" borderId="0" xfId="72" applyNumberFormat="1" applyFont="1" applyFill="1" applyBorder="1" applyAlignment="1">
      <alignment horizontal="right" vertical="center" indent="1"/>
    </xf>
    <xf numFmtId="168" fontId="18" fillId="0" borderId="0" xfId="72" applyNumberFormat="1" applyFont="1" applyFill="1" applyBorder="1" applyAlignment="1">
      <alignment horizontal="right" vertical="center" indent="1"/>
    </xf>
    <xf numFmtId="176" fontId="18" fillId="0" borderId="0" xfId="72" applyNumberFormat="1" applyFont="1" applyFill="1" applyBorder="1" applyAlignment="1">
      <alignment horizontal="right" vertical="center" indent="1"/>
    </xf>
    <xf numFmtId="168" fontId="17" fillId="0" borderId="0" xfId="71" applyNumberFormat="1" applyFont="1" applyBorder="1" applyAlignment="1" applyProtection="1">
      <alignment horizontal="center" vertical="center"/>
    </xf>
    <xf numFmtId="168" fontId="17" fillId="0" borderId="0" xfId="71" applyNumberFormat="1" applyFont="1" applyBorder="1" applyAlignment="1" applyProtection="1">
      <alignment horizontal="center"/>
    </xf>
    <xf numFmtId="2" fontId="8" fillId="0" borderId="0" xfId="90" applyNumberFormat="1" applyAlignment="1"/>
    <xf numFmtId="0" fontId="28" fillId="0" borderId="0" xfId="90" applyFont="1" applyAlignment="1"/>
    <xf numFmtId="168" fontId="26" fillId="0" borderId="2" xfId="72" applyNumberFormat="1" applyFont="1" applyBorder="1" applyAlignment="1" applyProtection="1">
      <alignment horizontal="center" vertical="center"/>
    </xf>
    <xf numFmtId="168" fontId="26" fillId="0" borderId="1" xfId="72" applyNumberFormat="1" applyFont="1" applyBorder="1" applyAlignment="1" applyProtection="1">
      <alignment horizontal="center" vertical="center"/>
    </xf>
    <xf numFmtId="168" fontId="18" fillId="3" borderId="0" xfId="72" applyNumberFormat="1" applyFont="1" applyFill="1" applyAlignment="1">
      <alignment vertical="center"/>
    </xf>
    <xf numFmtId="168" fontId="18" fillId="0" borderId="0" xfId="72" applyNumberFormat="1" applyFont="1" applyAlignment="1">
      <alignment vertical="center"/>
    </xf>
    <xf numFmtId="168" fontId="26" fillId="0" borderId="11" xfId="72" applyNumberFormat="1" applyFont="1" applyBorder="1" applyAlignment="1" applyProtection="1">
      <alignment horizontal="center" vertical="center"/>
    </xf>
    <xf numFmtId="168" fontId="26" fillId="0" borderId="10" xfId="72" applyNumberFormat="1" applyFont="1" applyBorder="1" applyAlignment="1" applyProtection="1">
      <alignment horizontal="center" vertical="center"/>
    </xf>
    <xf numFmtId="165" fontId="25" fillId="2" borderId="0" xfId="72" applyNumberFormat="1" applyFont="1" applyFill="1" applyBorder="1" applyAlignment="1" applyProtection="1">
      <alignment horizontal="left" vertical="center"/>
    </xf>
    <xf numFmtId="168" fontId="19" fillId="4" borderId="0" xfId="70" applyNumberFormat="1" applyFont="1" applyFill="1" applyBorder="1" applyAlignment="1">
      <alignment horizontal="left" vertical="center" indent="1"/>
    </xf>
    <xf numFmtId="168" fontId="18" fillId="0" borderId="0" xfId="72" applyNumberFormat="1" applyFont="1" applyBorder="1" applyAlignment="1">
      <alignment vertical="center"/>
    </xf>
    <xf numFmtId="168" fontId="17" fillId="0" borderId="0" xfId="75" applyNumberFormat="1" applyFont="1" applyBorder="1" applyAlignment="1">
      <alignment vertical="center"/>
    </xf>
    <xf numFmtId="0" fontId="8" fillId="0" borderId="0" xfId="90" applyBorder="1"/>
    <xf numFmtId="2" fontId="27" fillId="0" borderId="9" xfId="42" applyNumberFormat="1" applyFont="1" applyFill="1" applyBorder="1" applyAlignment="1">
      <alignment horizontal="right" vertical="center" wrapText="1" indent="1"/>
    </xf>
    <xf numFmtId="43" fontId="18" fillId="2" borderId="0" xfId="1" applyFont="1" applyFill="1" applyBorder="1" applyAlignment="1" applyProtection="1">
      <alignment horizontal="right" vertical="center" indent="1"/>
      <protection locked="0"/>
    </xf>
    <xf numFmtId="168" fontId="19" fillId="3" borderId="0" xfId="70" applyNumberFormat="1" applyFont="1" applyFill="1" applyBorder="1" applyAlignment="1" applyProtection="1"/>
    <xf numFmtId="168" fontId="18" fillId="3" borderId="0" xfId="70" applyNumberFormat="1" applyFont="1" applyFill="1" applyAlignment="1"/>
    <xf numFmtId="168" fontId="19" fillId="3" borderId="0" xfId="70" applyNumberFormat="1" applyFont="1" applyFill="1" applyBorder="1" applyAlignment="1" applyProtection="1">
      <alignment vertical="top"/>
    </xf>
    <xf numFmtId="168" fontId="18" fillId="3" borderId="0" xfId="70" applyNumberFormat="1" applyFont="1" applyFill="1" applyBorder="1" applyAlignment="1" applyProtection="1">
      <alignment horizontal="right" vertical="top"/>
    </xf>
    <xf numFmtId="168" fontId="18" fillId="3" borderId="0" xfId="70" applyNumberFormat="1" applyFont="1" applyFill="1" applyBorder="1" applyAlignment="1">
      <alignment vertical="center"/>
    </xf>
    <xf numFmtId="172" fontId="19" fillId="2" borderId="0" xfId="1" applyNumberFormat="1" applyFont="1" applyFill="1" applyBorder="1" applyAlignment="1" applyProtection="1">
      <alignment horizontal="right" vertical="center" indent="1"/>
    </xf>
    <xf numFmtId="43" fontId="19" fillId="2" borderId="0" xfId="1" applyFont="1" applyFill="1" applyBorder="1" applyAlignment="1" applyProtection="1">
      <alignment horizontal="right" vertical="center" indent="1"/>
    </xf>
    <xf numFmtId="168" fontId="18" fillId="3" borderId="0" xfId="72" applyNumberFormat="1" applyFont="1" applyFill="1" applyBorder="1" applyAlignment="1">
      <alignment vertical="center"/>
    </xf>
    <xf numFmtId="164" fontId="18" fillId="3" borderId="0" xfId="72" applyNumberFormat="1" applyFont="1" applyFill="1" applyBorder="1" applyAlignment="1" applyProtection="1">
      <alignment horizontal="right" vertical="top"/>
    </xf>
    <xf numFmtId="0" fontId="8" fillId="0" borderId="15" xfId="90" applyBorder="1"/>
    <xf numFmtId="164" fontId="17" fillId="0" borderId="15" xfId="75" applyNumberFormat="1" applyFont="1" applyBorder="1" applyAlignment="1">
      <alignment horizontal="center" vertical="center"/>
    </xf>
    <xf numFmtId="43" fontId="18" fillId="4" borderId="15" xfId="1" applyFont="1" applyFill="1" applyBorder="1" applyAlignment="1">
      <alignment horizontal="right" vertical="center" indent="1"/>
    </xf>
    <xf numFmtId="43" fontId="18" fillId="3" borderId="15" xfId="1" applyFont="1" applyFill="1" applyBorder="1" applyAlignment="1">
      <alignment horizontal="right" vertical="center" indent="1"/>
    </xf>
    <xf numFmtId="2" fontId="8" fillId="0" borderId="15" xfId="90" applyNumberFormat="1" applyBorder="1"/>
    <xf numFmtId="0" fontId="8" fillId="0" borderId="15" xfId="90" applyFont="1" applyBorder="1"/>
    <xf numFmtId="0" fontId="7" fillId="0" borderId="15" xfId="90" applyFont="1" applyBorder="1"/>
    <xf numFmtId="0" fontId="5" fillId="0" borderId="15" xfId="90" applyFont="1" applyBorder="1"/>
    <xf numFmtId="0" fontId="4" fillId="0" borderId="15" xfId="90" applyFont="1" applyBorder="1"/>
    <xf numFmtId="0" fontId="3" fillId="0" borderId="15" xfId="90" applyFont="1" applyBorder="1"/>
    <xf numFmtId="0" fontId="2" fillId="0" borderId="15" xfId="90" applyFont="1" applyBorder="1"/>
    <xf numFmtId="164" fontId="19" fillId="0" borderId="3" xfId="0" applyFont="1" applyFill="1" applyBorder="1" applyAlignment="1" applyProtection="1">
      <alignment horizontal="left" vertical="center" indent="1"/>
    </xf>
    <xf numFmtId="164" fontId="19" fillId="0" borderId="13" xfId="0" applyFont="1" applyFill="1" applyBorder="1" applyAlignment="1" applyProtection="1">
      <alignment horizontal="left" vertical="center" indent="1"/>
    </xf>
    <xf numFmtId="2" fontId="27" fillId="0" borderId="14" xfId="42" applyNumberFormat="1" applyFont="1" applyFill="1" applyBorder="1" applyAlignment="1">
      <alignment horizontal="right" vertical="center" wrapText="1" indent="1"/>
    </xf>
    <xf numFmtId="168" fontId="26" fillId="0" borderId="16" xfId="70" applyNumberFormat="1" applyFont="1" applyBorder="1" applyAlignment="1" applyProtection="1">
      <alignment horizontal="center" vertical="center" wrapText="1"/>
    </xf>
    <xf numFmtId="168" fontId="26" fillId="0" borderId="17" xfId="70" applyNumberFormat="1" applyFont="1" applyBorder="1" applyAlignment="1" applyProtection="1">
      <alignment horizontal="center" vertical="center" wrapText="1"/>
    </xf>
    <xf numFmtId="168" fontId="26" fillId="0" borderId="18" xfId="70" applyNumberFormat="1" applyFont="1" applyBorder="1" applyAlignment="1" applyProtection="1">
      <alignment horizontal="center" vertical="center" wrapText="1"/>
    </xf>
    <xf numFmtId="168" fontId="19" fillId="0" borderId="0" xfId="70" applyNumberFormat="1" applyFont="1" applyFill="1" applyBorder="1" applyAlignment="1">
      <alignment horizontal="left" vertical="center" indent="1"/>
    </xf>
    <xf numFmtId="2" fontId="27" fillId="0" borderId="4" xfId="42" applyNumberFormat="1" applyFont="1" applyFill="1" applyBorder="1" applyAlignment="1">
      <alignment horizontal="right" vertical="center" wrapText="1" indent="1"/>
    </xf>
    <xf numFmtId="168" fontId="19" fillId="0" borderId="3" xfId="70" applyNumberFormat="1" applyFont="1" applyFill="1" applyBorder="1" applyAlignment="1">
      <alignment horizontal="left" vertical="center" indent="1"/>
    </xf>
    <xf numFmtId="168" fontId="19" fillId="0" borderId="12" xfId="70" applyNumberFormat="1" applyFont="1" applyFill="1" applyBorder="1" applyAlignment="1">
      <alignment horizontal="left" vertical="center" indent="1"/>
    </xf>
    <xf numFmtId="0" fontId="1" fillId="0" borderId="15" xfId="90" applyFont="1" applyBorder="1"/>
    <xf numFmtId="168" fontId="18" fillId="3" borderId="0" xfId="70" applyNumberFormat="1" applyFont="1" applyFill="1" applyBorder="1" applyAlignment="1" applyProtection="1">
      <alignment horizontal="left" vertical="center" wrapText="1"/>
    </xf>
    <xf numFmtId="168" fontId="26" fillId="0" borderId="7" xfId="70" applyNumberFormat="1" applyFont="1" applyBorder="1" applyAlignment="1" applyProtection="1">
      <alignment horizontal="center" vertical="center"/>
    </xf>
    <xf numFmtId="168" fontId="26" fillId="0" borderId="8" xfId="70" applyNumberFormat="1" applyFont="1" applyBorder="1" applyAlignment="1" applyProtection="1">
      <alignment horizontal="center" vertical="center"/>
    </xf>
    <xf numFmtId="168" fontId="26" fillId="0" borderId="0" xfId="72" applyNumberFormat="1" applyFont="1" applyFill="1" applyBorder="1" applyAlignment="1" applyProtection="1">
      <alignment horizontal="center" vertical="center"/>
    </xf>
    <xf numFmtId="168" fontId="17" fillId="0" borderId="0" xfId="71" applyNumberFormat="1" applyFont="1" applyBorder="1" applyAlignment="1" applyProtection="1">
      <alignment horizontal="center" vertical="center"/>
    </xf>
    <xf numFmtId="168" fontId="26" fillId="0" borderId="0" xfId="70" applyNumberFormat="1" applyFont="1" applyFill="1" applyBorder="1" applyAlignment="1" applyProtection="1">
      <alignment horizontal="center" vertical="center" wrapText="1"/>
    </xf>
    <xf numFmtId="168" fontId="26" fillId="0" borderId="6" xfId="72" applyNumberFormat="1" applyFont="1" applyBorder="1" applyAlignment="1" applyProtection="1">
      <alignment horizontal="center" vertical="center"/>
    </xf>
    <xf numFmtId="168" fontId="26" fillId="0" borderId="5" xfId="72" applyNumberFormat="1" applyFont="1" applyBorder="1" applyAlignment="1" applyProtection="1">
      <alignment horizontal="center" vertical="center"/>
    </xf>
    <xf numFmtId="168" fontId="18" fillId="3" borderId="0" xfId="72" applyNumberFormat="1" applyFont="1" applyFill="1" applyBorder="1" applyAlignment="1">
      <alignment horizontal="left" wrapText="1"/>
    </xf>
    <xf numFmtId="168" fontId="29" fillId="0" borderId="0" xfId="70" applyNumberFormat="1" applyFont="1" applyBorder="1" applyAlignment="1">
      <alignment vertical="center"/>
    </xf>
    <xf numFmtId="168" fontId="29" fillId="0" borderId="0" xfId="70" applyNumberFormat="1" applyFont="1" applyAlignment="1">
      <alignment vertical="center"/>
    </xf>
    <xf numFmtId="168" fontId="29" fillId="0" borderId="0" xfId="70" quotePrefix="1" applyNumberFormat="1" applyFont="1" applyAlignment="1">
      <alignment horizontal="right" vertical="center"/>
    </xf>
    <xf numFmtId="168" fontId="30" fillId="0" borderId="0" xfId="70" quotePrefix="1" applyNumberFormat="1" applyFont="1" applyBorder="1" applyAlignment="1">
      <alignment horizontal="center" vertical="center"/>
    </xf>
    <xf numFmtId="168" fontId="30" fillId="0" borderId="0" xfId="70" applyNumberFormat="1" applyFont="1" applyBorder="1" applyAlignment="1">
      <alignment horizontal="center" vertical="center"/>
    </xf>
    <xf numFmtId="168" fontId="31" fillId="0" borderId="0" xfId="70" applyNumberFormat="1" applyFont="1" applyFill="1" applyBorder="1" applyAlignment="1">
      <alignment vertical="center"/>
    </xf>
    <xf numFmtId="164" fontId="31" fillId="0" borderId="0" xfId="70" applyNumberFormat="1" applyFont="1" applyFill="1" applyBorder="1" applyAlignment="1">
      <alignment vertical="center"/>
    </xf>
    <xf numFmtId="43" fontId="31" fillId="0" borderId="0" xfId="83" applyNumberFormat="1" applyFont="1" applyFill="1" applyBorder="1" applyAlignment="1">
      <alignment horizontal="right" vertical="center"/>
    </xf>
    <xf numFmtId="168" fontId="31" fillId="0" borderId="0" xfId="72" applyNumberFormat="1" applyFont="1" applyFill="1" applyBorder="1" applyAlignment="1">
      <alignment vertical="center"/>
    </xf>
    <xf numFmtId="177" fontId="31" fillId="0" borderId="0" xfId="72" applyNumberFormat="1" applyFont="1" applyFill="1" applyBorder="1" applyAlignment="1">
      <alignment vertical="center"/>
    </xf>
    <xf numFmtId="164" fontId="31" fillId="0" borderId="0" xfId="72" applyNumberFormat="1" applyFont="1" applyFill="1" applyBorder="1" applyAlignment="1">
      <alignment vertical="center"/>
    </xf>
    <xf numFmtId="176" fontId="31" fillId="0" borderId="0" xfId="72" applyNumberFormat="1" applyFont="1" applyFill="1" applyBorder="1" applyAlignment="1">
      <alignment vertical="center"/>
    </xf>
    <xf numFmtId="2" fontId="31" fillId="0" borderId="0" xfId="72" applyNumberFormat="1" applyFont="1" applyFill="1" applyBorder="1" applyAlignment="1">
      <alignment vertical="center"/>
    </xf>
    <xf numFmtId="43" fontId="31" fillId="0" borderId="0" xfId="1" applyFont="1" applyFill="1" applyBorder="1" applyAlignment="1">
      <alignment horizontal="right" vertical="center" indent="1"/>
    </xf>
    <xf numFmtId="43" fontId="31" fillId="0" borderId="0" xfId="1" applyFont="1" applyFill="1" applyBorder="1" applyAlignment="1" applyProtection="1">
      <alignment horizontal="right" vertical="center" indent="1"/>
    </xf>
  </cellXfs>
  <cellStyles count="95">
    <cellStyle name="Comma" xfId="1" builtinId="3"/>
    <cellStyle name="Comma [0]" xfId="89" builtinId="6"/>
    <cellStyle name="Comma 10" xfId="83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9"/>
    <cellStyle name="Comma 4 2" xfId="10"/>
    <cellStyle name="Comma 5" xfId="11"/>
    <cellStyle name="Comma 6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 2" xfId="24"/>
    <cellStyle name="Normal 2 2 2" xfId="25"/>
    <cellStyle name="Normal 2 3" xfId="26"/>
    <cellStyle name="Normal 2 3 2" xfId="27"/>
    <cellStyle name="Normal 2 3_Feb(indicator)" xfId="28"/>
    <cellStyle name="Normal 2 4" xfId="29"/>
    <cellStyle name="Normal 2 5" xfId="77"/>
    <cellStyle name="Normal 2 5 2" xfId="85"/>
    <cellStyle name="Normal 2 6" xfId="79"/>
    <cellStyle name="Normal 2 7" xfId="81"/>
    <cellStyle name="Normal 2 7 2" xfId="86"/>
    <cellStyle name="Normal 2_P-88 to 94(Social)29-10-13(Last)" xfId="30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41"/>
    <cellStyle name="Normal 3 2" xfId="42"/>
    <cellStyle name="Normal 3 2 2" xfId="43"/>
    <cellStyle name="Normal 3 2 2 2" xfId="93"/>
    <cellStyle name="Normal 3 2 3" xfId="78"/>
    <cellStyle name="Normal 3 2 4" xfId="80"/>
    <cellStyle name="Normal 3 2 5" xfId="82"/>
    <cellStyle name="Normal 3 2 5 2" xfId="87"/>
    <cellStyle name="Normal 3 2 6" xfId="88"/>
    <cellStyle name="Normal 3 2 6 2" xfId="91"/>
    <cellStyle name="Normal 3 2 6 3" xfId="92"/>
    <cellStyle name="Normal 3 2 7" xfId="90"/>
    <cellStyle name="Normal 3 3" xfId="44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3"/>
    <cellStyle name="Normal 39" xfId="54"/>
    <cellStyle name="Normal 4" xfId="55"/>
    <cellStyle name="Normal 40" xfId="56"/>
    <cellStyle name="Normal 41" xfId="57"/>
    <cellStyle name="Normal 42" xfId="58"/>
    <cellStyle name="Normal 43" xfId="59"/>
    <cellStyle name="Normal 44" xfId="60"/>
    <cellStyle name="Normal 45" xfId="61"/>
    <cellStyle name="Normal 46" xfId="62"/>
    <cellStyle name="Normal 47" xfId="63"/>
    <cellStyle name="Normal 48" xfId="64"/>
    <cellStyle name="Normal 49" xfId="65"/>
    <cellStyle name="Normal 5" xfId="66"/>
    <cellStyle name="Normal 50" xfId="67"/>
    <cellStyle name="Normal 51" xfId="68"/>
    <cellStyle name="Normal 52" xfId="69"/>
    <cellStyle name="Normal 53" xfId="94"/>
    <cellStyle name="Normal 53 2" xfId="84"/>
    <cellStyle name="Normal 6" xfId="70"/>
    <cellStyle name="Normal 7" xfId="71"/>
    <cellStyle name="Normal 8" xfId="72"/>
    <cellStyle name="Normal 8 2" xfId="73"/>
    <cellStyle name="Normal 8 2 2" xfId="74"/>
    <cellStyle name="Normal 9" xfId="75"/>
    <cellStyle name="Normal_sept35" xfId="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086353709603098E-2"/>
          <c:y val="6.2298888023190703E-2"/>
          <c:w val="0.92603834825990261"/>
          <c:h val="0.688535800677793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source1!$A$2</c:f>
              <c:strCache>
                <c:ptCount val="1"/>
                <c:pt idx="0">
                  <c:v>2020-2021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8.2492447568164101E-18"/>
                  <c:y val="2.5362326076208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898551551566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4492757757833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5362326076208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86956831837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source1!$B$1:$F$1</c:f>
              <c:strCache>
                <c:ptCount val="5"/>
                <c:pt idx="0">
                  <c:v>U.S dollar</c:v>
                </c:pt>
                <c:pt idx="1">
                  <c:v>Europe 
euro</c:v>
                </c:pt>
                <c:pt idx="2">
                  <c:v>Chinese 
yuan</c:v>
                </c:pt>
                <c:pt idx="3">
                  <c:v>Singapore
 dollar</c:v>
                </c:pt>
                <c:pt idx="4">
                  <c:v>Thai baht</c:v>
                </c:pt>
              </c:strCache>
            </c:strRef>
          </c:cat>
          <c:val>
            <c:numRef>
              <c:f>source1!$B$2:$F$2</c:f>
              <c:numCache>
                <c:formatCode>_(* #,##0.00_);_(* \(#,##0.00\);_(* "-"_);_(@_)</c:formatCode>
                <c:ptCount val="5"/>
                <c:pt idx="0">
                  <c:v>1363.2083333333335</c:v>
                </c:pt>
                <c:pt idx="1">
                  <c:v>1596.0083333333334</c:v>
                </c:pt>
                <c:pt idx="2">
                  <c:v>201.60833333333335</c:v>
                </c:pt>
                <c:pt idx="3">
                  <c:v>1000.475</c:v>
                </c:pt>
                <c:pt idx="4">
                  <c:v>43.928583333333336</c:v>
                </c:pt>
              </c:numCache>
            </c:numRef>
          </c:val>
        </c:ser>
        <c:ser>
          <c:idx val="1"/>
          <c:order val="1"/>
          <c:tx>
            <c:strRef>
              <c:f>source1!$A$3</c:f>
              <c:strCache>
                <c:ptCount val="1"/>
                <c:pt idx="0">
                  <c:v>2021-2022
(April-March)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998560115190785E-3"/>
                  <c:y val="2.173913663675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898551551566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998560115191444E-3"/>
                  <c:y val="2.173913663675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173913663675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173913663675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source1!$B$1:$F$1</c:f>
              <c:strCache>
                <c:ptCount val="5"/>
                <c:pt idx="0">
                  <c:v>U.S dollar</c:v>
                </c:pt>
                <c:pt idx="1">
                  <c:v>Europe 
euro</c:v>
                </c:pt>
                <c:pt idx="2">
                  <c:v>Chinese 
yuan</c:v>
                </c:pt>
                <c:pt idx="3">
                  <c:v>Singapore
 dollar</c:v>
                </c:pt>
                <c:pt idx="4">
                  <c:v>Thai baht</c:v>
                </c:pt>
              </c:strCache>
            </c:strRef>
          </c:cat>
          <c:val>
            <c:numRef>
              <c:f>source1!$B$3:$F$3</c:f>
              <c:numCache>
                <c:formatCode>_(* #,##0.00_);_(* \(#,##0.00\);_(* "-"_);_(@_)</c:formatCode>
                <c:ptCount val="5"/>
                <c:pt idx="0">
                  <c:v>1723.1166666666668</c:v>
                </c:pt>
                <c:pt idx="1">
                  <c:v>1995.9416666666666</c:v>
                </c:pt>
                <c:pt idx="2">
                  <c:v>260.7741666666667</c:v>
                </c:pt>
                <c:pt idx="3">
                  <c:v>1723.1166666666668</c:v>
                </c:pt>
                <c:pt idx="4">
                  <c:v>52.594916666666656</c:v>
                </c:pt>
              </c:numCache>
            </c:numRef>
          </c:val>
        </c:ser>
        <c:ser>
          <c:idx val="2"/>
          <c:order val="2"/>
          <c:tx>
            <c:strRef>
              <c:f>source1!$A$4</c:f>
              <c:strCache>
                <c:ptCount val="1"/>
                <c:pt idx="0">
                  <c:v>2022-2023
(April-June)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2.8985515515666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173913663675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599395805453128E-17"/>
                  <c:y val="2.5362326076208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7998560115190785E-3"/>
                  <c:y val="2.8985230225159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8695683183750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source1!$B$1:$F$1</c:f>
              <c:strCache>
                <c:ptCount val="5"/>
                <c:pt idx="0">
                  <c:v>U.S dollar</c:v>
                </c:pt>
                <c:pt idx="1">
                  <c:v>Europe 
euro</c:v>
                </c:pt>
                <c:pt idx="2">
                  <c:v>Chinese 
yuan</c:v>
                </c:pt>
                <c:pt idx="3">
                  <c:v>Singapore
 dollar</c:v>
                </c:pt>
                <c:pt idx="4">
                  <c:v>Thai baht</c:v>
                </c:pt>
              </c:strCache>
            </c:strRef>
          </c:cat>
          <c:val>
            <c:numRef>
              <c:f>source1!$B$4:$F$4</c:f>
              <c:numCache>
                <c:formatCode>_(* #,##0.00_);_(* \(#,##0.00\);_(* "-"_);_(@_)</c:formatCode>
                <c:ptCount val="5"/>
                <c:pt idx="0">
                  <c:v>1850</c:v>
                </c:pt>
                <c:pt idx="1">
                  <c:v>1957.3666666666668</c:v>
                </c:pt>
                <c:pt idx="2">
                  <c:v>278.31666666666666</c:v>
                </c:pt>
                <c:pt idx="3">
                  <c:v>1850</c:v>
                </c:pt>
                <c:pt idx="4">
                  <c:v>53.521666666666668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13728"/>
        <c:axId val="145915264"/>
      </c:barChart>
      <c:catAx>
        <c:axId val="1459137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145915264"/>
        <c:crosses val="autoZero"/>
        <c:auto val="1"/>
        <c:lblAlgn val="ctr"/>
        <c:lblOffset val="100"/>
        <c:noMultiLvlLbl val="0"/>
      </c:catAx>
      <c:valAx>
        <c:axId val="145915264"/>
        <c:scaling>
          <c:orientation val="minMax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.00_);_(* \(#,##0.00\);_(* &quot;-&quot;_);_(@_)" sourceLinked="1"/>
        <c:majorTickMark val="out"/>
        <c:minorTickMark val="none"/>
        <c:tickLblPos val="nextTo"/>
        <c:crossAx val="145913728"/>
        <c:crosses val="autoZero"/>
        <c:crossBetween val="between"/>
      </c:valAx>
      <c:spPr>
        <a:solidFill>
          <a:srgbClr val="D9D9D9"/>
        </a:solidFill>
      </c:spPr>
    </c:plotArea>
    <c:legend>
      <c:legendPos val="r"/>
      <c:layout>
        <c:manualLayout>
          <c:xMode val="edge"/>
          <c:yMode val="edge"/>
          <c:x val="0.28029752895358917"/>
          <c:y val="0.87797326200309878"/>
          <c:w val="0.67379735605403535"/>
          <c:h val="0.10235033190801504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spPr>
    <a:solidFill>
      <a:srgbClr val="D9D9D9"/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319072736265608E-2"/>
          <c:y val="6.7794363350774864E-2"/>
          <c:w val="0.9031018981743304"/>
          <c:h val="0.63368376887136957"/>
        </c:manualLayout>
      </c:layout>
      <c:lineChart>
        <c:grouping val="stacked"/>
        <c:varyColors val="0"/>
        <c:ser>
          <c:idx val="0"/>
          <c:order val="0"/>
          <c:tx>
            <c:strRef>
              <c:f>source2!$B$3</c:f>
              <c:strCache>
                <c:ptCount val="1"/>
                <c:pt idx="0">
                  <c:v> US$</c:v>
                </c:pt>
              </c:strCache>
            </c:strRef>
          </c:tx>
          <c:dLbls>
            <c:dLbl>
              <c:idx val="0"/>
              <c:layout>
                <c:manualLayout>
                  <c:x val="-5.7006222732092264E-2"/>
                  <c:y val="4.2964321240666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7144843649510696E-2"/>
                  <c:y val="-4.89755989405433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071909057725397E-2"/>
                  <c:y val="4.301076235333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665415167474924E-2"/>
                  <c:y val="-4.467365380697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029974432075301E-2"/>
                  <c:y val="3.476514121367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6.6671591547745268E-2"/>
                  <c:y val="-4.48390440920912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271511590852398E-2"/>
                  <c:y val="5.3975658864559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9925692235490433E-2"/>
                  <c:y val="-3.8883196107335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8205025696291273E-2"/>
                  <c:y val="4.3507532448854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8211109372917789E-2"/>
                  <c:y val="-4.48126775248984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5.3613703916149551E-2"/>
                  <c:y val="4.3010762353335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4.9725075756258945E-2"/>
                  <c:y val="-4.10341686741212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4092621504208525E-2"/>
                  <c:y val="4.57763264672381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source2!$A$4:$A$16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 June</c:v>
                </c:pt>
              </c:strCache>
            </c:strRef>
          </c:cat>
          <c:val>
            <c:numRef>
              <c:f>source2!$B$4:$B$16</c:f>
              <c:numCache>
                <c:formatCode>_(* #,##0.00_);_(* \(#,##0.00\);_(* "-"??_);_(@_)</c:formatCode>
                <c:ptCount val="13"/>
                <c:pt idx="0">
                  <c:v>1617.9</c:v>
                </c:pt>
                <c:pt idx="1">
                  <c:v>1645</c:v>
                </c:pt>
                <c:pt idx="2">
                  <c:v>1683.5</c:v>
                </c:pt>
                <c:pt idx="3">
                  <c:v>1927.1</c:v>
                </c:pt>
                <c:pt idx="4">
                  <c:v>1771</c:v>
                </c:pt>
                <c:pt idx="5">
                  <c:v>1793.5</c:v>
                </c:pt>
                <c:pt idx="6">
                  <c:v>1778</c:v>
                </c:pt>
                <c:pt idx="7">
                  <c:v>1778</c:v>
                </c:pt>
                <c:pt idx="8">
                  <c:v>1778</c:v>
                </c:pt>
                <c:pt idx="9">
                  <c:v>1778</c:v>
                </c:pt>
                <c:pt idx="10">
                  <c:v>1850</c:v>
                </c:pt>
                <c:pt idx="11">
                  <c:v>1850</c:v>
                </c:pt>
                <c:pt idx="12">
                  <c:v>1850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917248"/>
        <c:axId val="144918784"/>
      </c:lineChart>
      <c:catAx>
        <c:axId val="144917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 algn="ctr">
              <a:defRPr lang="en-US" sz="10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44918784"/>
        <c:crosses val="autoZero"/>
        <c:auto val="1"/>
        <c:lblAlgn val="ctr"/>
        <c:lblOffset val="100"/>
        <c:noMultiLvlLbl val="0"/>
      </c:catAx>
      <c:valAx>
        <c:axId val="144918784"/>
        <c:scaling>
          <c:orientation val="minMax"/>
          <c:max val="2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crossAx val="144917248"/>
        <c:crosses val="autoZero"/>
        <c:crossBetween val="between"/>
        <c:majorUnit val="500"/>
      </c:valAx>
      <c:spPr>
        <a:solidFill>
          <a:srgbClr val="D9D9D9"/>
        </a:solidFill>
      </c:spPr>
    </c:plotArea>
    <c:legend>
      <c:legendPos val="r"/>
      <c:layout>
        <c:manualLayout>
          <c:xMode val="edge"/>
          <c:yMode val="edge"/>
          <c:x val="0.48575687707544846"/>
          <c:y val="0.92451639770692229"/>
          <c:w val="8.8051145246188484E-2"/>
          <c:h val="5.151827175449223E-2"/>
        </c:manualLayout>
      </c:layout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zero"/>
    <c:showDLblsOverMax val="0"/>
  </c:chart>
  <c:spPr>
    <a:solidFill>
      <a:srgbClr val="D8D8D8"/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642815139910801E-2"/>
          <c:y val="8.8611167193844362E-2"/>
          <c:w val="0.9253078611075255"/>
          <c:h val="0.71407631738340405"/>
        </c:manualLayout>
      </c:layout>
      <c:lineChart>
        <c:grouping val="stacked"/>
        <c:varyColors val="0"/>
        <c:ser>
          <c:idx val="0"/>
          <c:order val="0"/>
          <c:tx>
            <c:strRef>
              <c:f>source2!$B$3</c:f>
              <c:strCache>
                <c:ptCount val="1"/>
                <c:pt idx="0">
                  <c:v> US$</c:v>
                </c:pt>
              </c:strCache>
            </c:strRef>
          </c:tx>
          <c:cat>
            <c:strRef>
              <c:f>source2!$A$4:$A$16</c:f>
              <c:strCache>
                <c:ptCount val="13"/>
                <c:pt idx="0">
                  <c:v>2021 June</c:v>
                </c:pt>
                <c:pt idx="1">
                  <c:v>2021 July</c:v>
                </c:pt>
                <c:pt idx="2">
                  <c:v>2021 Aug</c:v>
                </c:pt>
                <c:pt idx="3">
                  <c:v>2021 Sept</c:v>
                </c:pt>
                <c:pt idx="4">
                  <c:v>2021 Oct</c:v>
                </c:pt>
                <c:pt idx="5">
                  <c:v>2021 Nov</c:v>
                </c:pt>
                <c:pt idx="6">
                  <c:v>2021 Dec</c:v>
                </c:pt>
                <c:pt idx="7">
                  <c:v>2022 Jan</c:v>
                </c:pt>
                <c:pt idx="8">
                  <c:v>2022 Feb</c:v>
                </c:pt>
                <c:pt idx="9">
                  <c:v>2022 Mar</c:v>
                </c:pt>
                <c:pt idx="10">
                  <c:v>2022 Apr</c:v>
                </c:pt>
                <c:pt idx="11">
                  <c:v>2022 May</c:v>
                </c:pt>
                <c:pt idx="12">
                  <c:v>2022  June</c:v>
                </c:pt>
              </c:strCache>
            </c:strRef>
          </c:cat>
          <c:val>
            <c:numRef>
              <c:f>source2!$B$4:$B$16</c:f>
              <c:numCache>
                <c:formatCode>_(* #,##0.00_);_(* \(#,##0.00\);_(* "-"??_);_(@_)</c:formatCode>
                <c:ptCount val="13"/>
                <c:pt idx="0">
                  <c:v>1617.9</c:v>
                </c:pt>
                <c:pt idx="1">
                  <c:v>1645</c:v>
                </c:pt>
                <c:pt idx="2">
                  <c:v>1683.5</c:v>
                </c:pt>
                <c:pt idx="3">
                  <c:v>1927.1</c:v>
                </c:pt>
                <c:pt idx="4">
                  <c:v>1771</c:v>
                </c:pt>
                <c:pt idx="5">
                  <c:v>1793.5</c:v>
                </c:pt>
                <c:pt idx="6">
                  <c:v>1778</c:v>
                </c:pt>
                <c:pt idx="7">
                  <c:v>1778</c:v>
                </c:pt>
                <c:pt idx="8">
                  <c:v>1778</c:v>
                </c:pt>
                <c:pt idx="9">
                  <c:v>1778</c:v>
                </c:pt>
                <c:pt idx="10">
                  <c:v>1850</c:v>
                </c:pt>
                <c:pt idx="11">
                  <c:v>1850</c:v>
                </c:pt>
                <c:pt idx="12">
                  <c:v>1850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08768"/>
        <c:axId val="145097088"/>
      </c:lineChart>
      <c:catAx>
        <c:axId val="2682087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 b="1"/>
            </a:pPr>
            <a:endParaRPr lang="en-US"/>
          </a:p>
        </c:txPr>
        <c:crossAx val="145097088"/>
        <c:crosses val="autoZero"/>
        <c:auto val="1"/>
        <c:lblAlgn val="ctr"/>
        <c:lblOffset val="100"/>
        <c:noMultiLvlLbl val="0"/>
      </c:catAx>
      <c:valAx>
        <c:axId val="145097088"/>
        <c:scaling>
          <c:orientation val="minMax"/>
          <c:max val="2000"/>
          <c:min val="0"/>
        </c:scaling>
        <c:delete val="1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extTo"/>
        <c:crossAx val="268208768"/>
        <c:crosses val="autoZero"/>
        <c:crossBetween val="between"/>
        <c:majorUnit val="500"/>
      </c:valAx>
      <c:spPr>
        <a:solidFill>
          <a:srgbClr val="D9D9D9"/>
        </a:solidFill>
      </c:spPr>
    </c:plotArea>
    <c:legend>
      <c:legendPos val="r"/>
      <c:layout>
        <c:manualLayout>
          <c:xMode val="edge"/>
          <c:yMode val="edge"/>
          <c:x val="0.48025486568277326"/>
          <c:y val="0.9414772191937546"/>
          <c:w val="8.8051145246188484E-2"/>
          <c:h val="5.151827175449223E-2"/>
        </c:manualLayout>
      </c:layout>
      <c:overlay val="0"/>
    </c:legend>
    <c:plotVisOnly val="1"/>
    <c:dispBlanksAs val="zero"/>
    <c:showDLblsOverMax val="0"/>
  </c:chart>
  <c:spPr>
    <a:solidFill>
      <a:srgbClr val="D9D9D9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34</xdr:row>
      <xdr:rowOff>152400</xdr:rowOff>
    </xdr:from>
    <xdr:to>
      <xdr:col>0</xdr:col>
      <xdr:colOff>381000</xdr:colOff>
      <xdr:row>36</xdr:row>
      <xdr:rowOff>66675</xdr:rowOff>
    </xdr:to>
    <xdr:sp macro="" textlink="">
      <xdr:nvSpPr>
        <xdr:cNvPr id="2" name="Text Box 107">
          <a:extLst>
            <a:ext uri="{FF2B5EF4-FFF2-40B4-BE49-F238E27FC236}">
              <a16:creationId xmlns="" xmlns:a16="http://schemas.microsoft.com/office/drawing/2014/main" id="{00000000-0008-0000-0C00-00007427C802}"/>
            </a:ext>
          </a:extLst>
        </xdr:cNvPr>
        <xdr:cNvSpPr txBox="1">
          <a:spLocks noChangeArrowheads="1"/>
        </xdr:cNvSpPr>
      </xdr:nvSpPr>
      <xdr:spPr bwMode="auto">
        <a:xfrm>
          <a:off x="285750" y="8467725"/>
          <a:ext cx="952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26</xdr:row>
      <xdr:rowOff>129541</xdr:rowOff>
    </xdr:from>
    <xdr:to>
      <xdr:col>8</xdr:col>
      <xdr:colOff>0</xdr:colOff>
      <xdr:row>47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0.08293</cdr:x>
      <cdr:y>0.8641</cdr:y>
    </cdr:from>
    <cdr:to>
      <cdr:x>0.23179</cdr:x>
      <cdr:y>0.94133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5158" y="3028832"/>
          <a:ext cx="1050374" cy="2707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Kyat per</a:t>
          </a:r>
          <a:r>
            <a:rPr lang="en-US" sz="1100" b="1" baseline="0"/>
            <a:t> Unit</a:t>
          </a:r>
          <a:endParaRPr lang="en-US" sz="11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22860</xdr:rowOff>
    </xdr:from>
    <xdr:to>
      <xdr:col>8</xdr:col>
      <xdr:colOff>0</xdr:colOff>
      <xdr:row>47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1295400</xdr:colOff>
      <xdr:row>45</xdr:row>
      <xdr:rowOff>22860</xdr:rowOff>
    </xdr:from>
    <xdr:to>
      <xdr:col>1</xdr:col>
      <xdr:colOff>727710</xdr:colOff>
      <xdr:row>46</xdr:row>
      <xdr:rowOff>78105</xdr:rowOff>
    </xdr:to>
    <xdr:sp macro="" textlink="">
      <xdr:nvSpPr>
        <xdr:cNvPr id="4" name="TextBox 3"/>
        <xdr:cNvSpPr txBox="1"/>
      </xdr:nvSpPr>
      <xdr:spPr>
        <a:xfrm>
          <a:off x="1295400" y="9959340"/>
          <a:ext cx="1009650" cy="222885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itchFamily="34" charset="0"/>
              <a:cs typeface="Arial" pitchFamily="34" charset="0"/>
            </a:rPr>
            <a:t>Kyat per Unit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638175</xdr:colOff>
      <xdr:row>3</xdr:row>
      <xdr:rowOff>9525</xdr:rowOff>
    </xdr:from>
    <xdr:to>
      <xdr:col>14</xdr:col>
      <xdr:colOff>752475</xdr:colOff>
      <xdr:row>25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Q66"/>
  <sheetViews>
    <sheetView showGridLines="0" tabSelected="1" zoomScale="90" zoomScaleNormal="90" workbookViewId="0">
      <selection activeCell="XFD1048576" sqref="XFD1048576"/>
    </sheetView>
  </sheetViews>
  <sheetFormatPr defaultColWidth="1" defaultRowHeight="12.75"/>
  <cols>
    <col min="1" max="1" width="18.77734375" style="11" customWidth="1"/>
    <col min="2" max="8" width="9.5546875" style="8" customWidth="1"/>
    <col min="9" max="234" width="9.77734375" style="110" customWidth="1"/>
    <col min="235" max="16384" width="1" style="110"/>
  </cols>
  <sheetData>
    <row r="1" spans="1:16" ht="16.5">
      <c r="A1" s="105"/>
      <c r="B1" s="106"/>
      <c r="C1" s="106"/>
      <c r="D1" s="106"/>
      <c r="E1" s="106"/>
      <c r="F1" s="106"/>
      <c r="G1" s="106"/>
      <c r="H1" s="107" t="s">
        <v>75</v>
      </c>
    </row>
    <row r="2" spans="1:16" ht="15">
      <c r="A2" s="108" t="s">
        <v>76</v>
      </c>
      <c r="B2" s="109"/>
      <c r="C2" s="109"/>
      <c r="D2" s="109"/>
      <c r="E2" s="109"/>
      <c r="F2" s="109"/>
      <c r="G2" s="109"/>
      <c r="H2" s="109"/>
    </row>
    <row r="3" spans="1:16" ht="16.5">
      <c r="B3" s="106"/>
      <c r="C3" s="106"/>
      <c r="D3" s="106"/>
      <c r="E3" s="106"/>
      <c r="F3" s="106"/>
      <c r="G3" s="106"/>
      <c r="H3" s="106"/>
    </row>
    <row r="4" spans="1:16" ht="16.5">
      <c r="A4" s="105" t="s">
        <v>77</v>
      </c>
    </row>
    <row r="6" spans="1:16" ht="19.5" customHeight="1">
      <c r="A6" s="97" t="s">
        <v>0</v>
      </c>
      <c r="B6" s="88" t="s">
        <v>65</v>
      </c>
      <c r="C6" s="89" t="s">
        <v>66</v>
      </c>
      <c r="D6" s="89" t="s">
        <v>67</v>
      </c>
      <c r="E6" s="89" t="s">
        <v>68</v>
      </c>
      <c r="F6" s="89" t="s">
        <v>69</v>
      </c>
      <c r="G6" s="89" t="s">
        <v>70</v>
      </c>
      <c r="H6" s="90" t="s">
        <v>71</v>
      </c>
    </row>
    <row r="7" spans="1:16" ht="19.5" customHeight="1">
      <c r="A7" s="98"/>
      <c r="B7" s="88" t="s">
        <v>34</v>
      </c>
      <c r="C7" s="89" t="s">
        <v>60</v>
      </c>
      <c r="D7" s="89" t="s">
        <v>61</v>
      </c>
      <c r="E7" s="89" t="s">
        <v>62</v>
      </c>
      <c r="F7" s="89" t="s">
        <v>63</v>
      </c>
      <c r="G7" s="89" t="s">
        <v>60</v>
      </c>
      <c r="H7" s="90" t="s">
        <v>64</v>
      </c>
      <c r="J7" s="111"/>
      <c r="K7" s="111"/>
      <c r="L7" s="111"/>
      <c r="M7" s="111"/>
      <c r="N7" s="111"/>
      <c r="O7" s="111"/>
      <c r="P7" s="111"/>
    </row>
    <row r="8" spans="1:16" ht="27" customHeight="1">
      <c r="A8" s="2" t="s">
        <v>56</v>
      </c>
      <c r="B8" s="4">
        <v>986.91666666666663</v>
      </c>
      <c r="C8" s="4">
        <v>1034.45</v>
      </c>
      <c r="D8" s="4">
        <v>201.60833333333335</v>
      </c>
      <c r="E8" s="4">
        <v>1596.0083333333334</v>
      </c>
      <c r="F8" s="4">
        <v>1788.6333333333332</v>
      </c>
      <c r="G8" s="4">
        <v>175.81916666666666</v>
      </c>
      <c r="H8" s="4">
        <v>18.400250000000003</v>
      </c>
      <c r="J8" s="110" t="s">
        <v>1</v>
      </c>
      <c r="K8" s="110" t="s">
        <v>2</v>
      </c>
      <c r="L8" s="110" t="s">
        <v>3</v>
      </c>
      <c r="M8" s="110" t="s">
        <v>4</v>
      </c>
      <c r="N8" s="110" t="s">
        <v>5</v>
      </c>
      <c r="O8" s="110" t="s">
        <v>6</v>
      </c>
      <c r="P8" s="110" t="s">
        <v>7</v>
      </c>
    </row>
    <row r="9" spans="1:16" ht="27" customHeight="1">
      <c r="A9" s="1" t="s">
        <v>57</v>
      </c>
      <c r="B9" s="63">
        <v>1270.1916666666666</v>
      </c>
      <c r="C9" s="63">
        <v>1373.4916666666666</v>
      </c>
      <c r="D9" s="63">
        <v>260.7741666666667</v>
      </c>
      <c r="E9" s="63">
        <v>1995.9416666666666</v>
      </c>
      <c r="F9" s="63">
        <v>2346.4416666666671</v>
      </c>
      <c r="G9" s="63">
        <v>221.25916666666669</v>
      </c>
      <c r="H9" s="63">
        <v>23.156916666666664</v>
      </c>
    </row>
    <row r="10" spans="1:16" ht="27" customHeight="1">
      <c r="A10" s="2" t="s">
        <v>73</v>
      </c>
      <c r="B10" s="4">
        <f>AVERAGE(B23:B25)</f>
        <v>1309.3</v>
      </c>
      <c r="C10" s="4">
        <f t="shared" ref="C10:H10" si="0">AVERAGE(C23:C25)</f>
        <v>1448.1333333333332</v>
      </c>
      <c r="D10" s="4">
        <f t="shared" si="0"/>
        <v>278.31666666666666</v>
      </c>
      <c r="E10" s="4">
        <f t="shared" si="0"/>
        <v>1957.3666666666668</v>
      </c>
      <c r="F10" s="4">
        <f t="shared" si="0"/>
        <v>2300.9</v>
      </c>
      <c r="G10" s="4">
        <f t="shared" si="0"/>
        <v>235.75333333333333</v>
      </c>
      <c r="H10" s="4">
        <f t="shared" si="0"/>
        <v>23.824666666666669</v>
      </c>
      <c r="J10" s="111"/>
      <c r="K10" s="111"/>
      <c r="L10" s="111"/>
      <c r="M10" s="111"/>
      <c r="N10" s="111"/>
      <c r="O10" s="111"/>
      <c r="P10" s="111"/>
    </row>
    <row r="11" spans="1:16" ht="19.899999999999999" customHeight="1">
      <c r="A11" s="9">
        <v>2021</v>
      </c>
      <c r="B11" s="64"/>
      <c r="C11" s="64"/>
      <c r="D11" s="64"/>
      <c r="E11" s="64"/>
      <c r="F11" s="64"/>
      <c r="G11" s="64"/>
      <c r="H11" s="64"/>
    </row>
    <row r="12" spans="1:16" ht="19.899999999999999" customHeight="1">
      <c r="A12" s="85" t="s">
        <v>8</v>
      </c>
      <c r="B12" s="92">
        <v>1214</v>
      </c>
      <c r="C12" s="92">
        <v>1304.0999999999999</v>
      </c>
      <c r="D12" s="92">
        <v>250.38</v>
      </c>
      <c r="E12" s="92">
        <v>1923.9</v>
      </c>
      <c r="F12" s="92">
        <v>2238.6</v>
      </c>
      <c r="G12" s="92">
        <v>208.36</v>
      </c>
      <c r="H12" s="92">
        <v>21.742000000000001</v>
      </c>
    </row>
    <row r="13" spans="1:16" ht="19.899999999999999" customHeight="1">
      <c r="A13" s="10" t="s">
        <v>9</v>
      </c>
      <c r="B13" s="6">
        <v>1216.7</v>
      </c>
      <c r="C13" s="6">
        <v>1322.7</v>
      </c>
      <c r="D13" s="6">
        <v>254.81</v>
      </c>
      <c r="E13" s="6">
        <v>1957.4</v>
      </c>
      <c r="F13" s="6">
        <v>2298.4</v>
      </c>
      <c r="G13" s="6">
        <v>211.64</v>
      </c>
      <c r="H13" s="6">
        <v>22.12</v>
      </c>
    </row>
    <row r="14" spans="1:16" ht="19.899999999999999" customHeight="1">
      <c r="A14" s="93" t="s">
        <v>10</v>
      </c>
      <c r="B14" s="92">
        <v>1234.3</v>
      </c>
      <c r="C14" s="92">
        <v>1337.5</v>
      </c>
      <c r="D14" s="92">
        <v>260.5</v>
      </c>
      <c r="E14" s="92">
        <v>1991.4</v>
      </c>
      <c r="F14" s="92">
        <v>2320.1999999999998</v>
      </c>
      <c r="G14" s="92">
        <v>216.34</v>
      </c>
      <c r="H14" s="92">
        <v>23.033000000000001</v>
      </c>
    </row>
    <row r="15" spans="1:16" ht="19.899999999999999" customHeight="1">
      <c r="A15" s="10" t="s">
        <v>11</v>
      </c>
      <c r="B15" s="3">
        <v>1388.5</v>
      </c>
      <c r="C15" s="3">
        <v>1515.5</v>
      </c>
      <c r="D15" s="3">
        <v>298.11</v>
      </c>
      <c r="E15" s="3">
        <v>2236.5</v>
      </c>
      <c r="F15" s="3">
        <v>2589.1999999999998</v>
      </c>
      <c r="G15" s="3">
        <v>247.44</v>
      </c>
      <c r="H15" s="3">
        <v>25.959</v>
      </c>
    </row>
    <row r="16" spans="1:16" ht="19.899999999999999" customHeight="1">
      <c r="A16" s="93" t="s">
        <v>12</v>
      </c>
      <c r="B16" s="63">
        <v>1334</v>
      </c>
      <c r="C16" s="63">
        <v>1433.8</v>
      </c>
      <c r="D16" s="63">
        <v>176.87</v>
      </c>
      <c r="E16" s="63">
        <v>2062.6999999999998</v>
      </c>
      <c r="F16" s="63">
        <v>2438.8000000000002</v>
      </c>
      <c r="G16" s="63">
        <v>227.77</v>
      </c>
      <c r="H16" s="63">
        <v>23.652000000000001</v>
      </c>
    </row>
    <row r="17" spans="1:17" ht="19.899999999999999" customHeight="1">
      <c r="A17" s="5" t="s">
        <v>13</v>
      </c>
      <c r="B17" s="3">
        <v>1276.3</v>
      </c>
      <c r="C17" s="3">
        <v>1405.8</v>
      </c>
      <c r="D17" s="3">
        <v>280.61</v>
      </c>
      <c r="E17" s="3">
        <v>2016.5</v>
      </c>
      <c r="F17" s="3">
        <v>2383.6999999999998</v>
      </c>
      <c r="G17" s="3">
        <v>230.03</v>
      </c>
      <c r="H17" s="3">
        <v>23.948</v>
      </c>
      <c r="J17" s="111"/>
      <c r="K17" s="111"/>
      <c r="L17" s="111"/>
      <c r="M17" s="111"/>
      <c r="N17" s="111"/>
      <c r="O17" s="111"/>
      <c r="P17" s="111"/>
      <c r="Q17" s="111"/>
    </row>
    <row r="18" spans="1:17" ht="19.899999999999999" customHeight="1">
      <c r="A18" s="85" t="s">
        <v>14</v>
      </c>
      <c r="B18" s="92">
        <v>1289.9000000000001</v>
      </c>
      <c r="C18" s="92">
        <v>1388.4</v>
      </c>
      <c r="D18" s="92">
        <v>278.89999999999998</v>
      </c>
      <c r="E18" s="92">
        <v>2010.3</v>
      </c>
      <c r="F18" s="92">
        <v>2392.4</v>
      </c>
      <c r="G18" s="92">
        <v>228</v>
      </c>
      <c r="H18" s="92">
        <v>23.9</v>
      </c>
    </row>
    <row r="19" spans="1:17" ht="19.899999999999999" customHeight="1">
      <c r="A19" s="9">
        <v>2022</v>
      </c>
      <c r="B19" s="64"/>
      <c r="C19" s="64"/>
      <c r="D19" s="64"/>
      <c r="E19" s="64"/>
      <c r="F19" s="64"/>
      <c r="G19" s="64"/>
      <c r="H19" s="64"/>
      <c r="J19" s="111"/>
      <c r="K19" s="111"/>
      <c r="L19" s="111"/>
      <c r="M19" s="111"/>
      <c r="N19" s="111"/>
      <c r="O19" s="111"/>
      <c r="P19" s="111"/>
      <c r="Q19" s="111"/>
    </row>
    <row r="20" spans="1:17" ht="19.899999999999999" customHeight="1">
      <c r="A20" s="10" t="s">
        <v>46</v>
      </c>
      <c r="B20" s="3">
        <v>1253.7</v>
      </c>
      <c r="C20" s="3">
        <v>1397.3</v>
      </c>
      <c r="D20" s="3">
        <v>279.52</v>
      </c>
      <c r="E20" s="3">
        <v>1986</v>
      </c>
      <c r="F20" s="3">
        <v>2388.8000000000002</v>
      </c>
      <c r="G20" s="3">
        <v>227.95</v>
      </c>
      <c r="H20" s="3">
        <v>23.797000000000001</v>
      </c>
      <c r="J20" s="111"/>
      <c r="K20" s="111"/>
      <c r="L20" s="111"/>
      <c r="M20" s="111"/>
      <c r="N20" s="111"/>
      <c r="O20" s="111"/>
      <c r="P20" s="111"/>
      <c r="Q20" s="111"/>
    </row>
    <row r="21" spans="1:17" ht="19.899999999999999" customHeight="1">
      <c r="A21" s="85" t="s">
        <v>48</v>
      </c>
      <c r="B21" s="92">
        <v>1279.4000000000001</v>
      </c>
      <c r="C21" s="92">
        <v>1391.2</v>
      </c>
      <c r="D21" s="92">
        <v>281.88</v>
      </c>
      <c r="E21" s="92">
        <v>1986.2</v>
      </c>
      <c r="F21" s="92">
        <v>2374.4</v>
      </c>
      <c r="G21" s="92">
        <v>227.55</v>
      </c>
      <c r="H21" s="92">
        <v>23.548999999999999</v>
      </c>
      <c r="J21" s="111"/>
      <c r="K21" s="111"/>
      <c r="L21" s="111"/>
      <c r="M21" s="111"/>
      <c r="N21" s="111"/>
      <c r="O21" s="111"/>
      <c r="P21" s="111"/>
      <c r="Q21" s="111"/>
    </row>
    <row r="22" spans="1:17" ht="19.899999999999999" customHeight="1">
      <c r="A22" s="5" t="s">
        <v>50</v>
      </c>
      <c r="B22" s="6">
        <v>1329</v>
      </c>
      <c r="C22" s="6">
        <v>1419.4</v>
      </c>
      <c r="D22" s="6">
        <v>280.27</v>
      </c>
      <c r="E22" s="6">
        <v>1978.2</v>
      </c>
      <c r="F22" s="6">
        <v>2334.1999999999998</v>
      </c>
      <c r="G22" s="6">
        <v>227.09</v>
      </c>
      <c r="H22" s="6">
        <v>23.491</v>
      </c>
      <c r="J22" s="111"/>
      <c r="K22" s="111"/>
      <c r="L22" s="111"/>
      <c r="M22" s="111"/>
      <c r="N22" s="111"/>
      <c r="O22" s="111"/>
      <c r="P22" s="111"/>
      <c r="Q22" s="111"/>
    </row>
    <row r="23" spans="1:17" ht="19.899999999999999" customHeight="1">
      <c r="A23" s="85" t="s">
        <v>55</v>
      </c>
      <c r="B23" s="63">
        <v>1322.9</v>
      </c>
      <c r="C23" s="63">
        <v>1451.3</v>
      </c>
      <c r="D23" s="63">
        <v>280.7</v>
      </c>
      <c r="E23" s="63">
        <v>1955.4</v>
      </c>
      <c r="F23" s="63">
        <v>2322.5</v>
      </c>
      <c r="G23" s="63">
        <v>235.73</v>
      </c>
      <c r="H23" s="63">
        <v>24.222999999999999</v>
      </c>
    </row>
    <row r="24" spans="1:17" ht="19.899999999999999" customHeight="1">
      <c r="A24" s="5" t="s">
        <v>58</v>
      </c>
      <c r="B24" s="6">
        <v>1331.3</v>
      </c>
      <c r="C24" s="6">
        <v>1460.3</v>
      </c>
      <c r="D24" s="6">
        <v>278</v>
      </c>
      <c r="E24" s="6">
        <v>1987.5</v>
      </c>
      <c r="F24" s="6">
        <v>2335.5</v>
      </c>
      <c r="G24" s="6">
        <v>235.75</v>
      </c>
      <c r="H24" s="6">
        <v>23.82</v>
      </c>
    </row>
    <row r="25" spans="1:17" ht="19.899999999999999" customHeight="1">
      <c r="A25" s="86" t="s">
        <v>72</v>
      </c>
      <c r="B25" s="87">
        <v>1273.7</v>
      </c>
      <c r="C25" s="87">
        <v>1432.8</v>
      </c>
      <c r="D25" s="87">
        <v>276.25</v>
      </c>
      <c r="E25" s="87">
        <v>1929.2</v>
      </c>
      <c r="F25" s="87">
        <v>2244.6999999999998</v>
      </c>
      <c r="G25" s="87">
        <v>235.78</v>
      </c>
      <c r="H25" s="87">
        <v>23.431000000000001</v>
      </c>
    </row>
    <row r="26" spans="1:17" ht="20.100000000000001" customHeight="1">
      <c r="A26" s="96"/>
      <c r="B26" s="96"/>
      <c r="C26" s="96"/>
      <c r="D26" s="96"/>
      <c r="E26" s="65"/>
      <c r="F26" s="66"/>
      <c r="G26" s="67"/>
      <c r="H26" s="68" t="s">
        <v>15</v>
      </c>
    </row>
    <row r="27" spans="1:17">
      <c r="A27" s="69"/>
      <c r="B27" s="7"/>
      <c r="C27" s="7"/>
      <c r="D27" s="7"/>
      <c r="E27" s="7"/>
      <c r="F27" s="7"/>
      <c r="G27" s="7"/>
      <c r="H27" s="7"/>
    </row>
    <row r="28" spans="1:17">
      <c r="A28" s="69"/>
      <c r="B28" s="7"/>
      <c r="C28" s="7"/>
      <c r="D28" s="7"/>
      <c r="E28" s="7"/>
      <c r="F28" s="7"/>
      <c r="G28" s="7"/>
      <c r="H28" s="7"/>
    </row>
    <row r="29" spans="1:17">
      <c r="A29" s="69"/>
      <c r="B29" s="7"/>
      <c r="C29" s="7"/>
      <c r="D29" s="7"/>
      <c r="E29" s="7"/>
      <c r="F29" s="7"/>
      <c r="G29" s="7"/>
      <c r="H29" s="7"/>
    </row>
    <row r="30" spans="1:17">
      <c r="A30" s="69"/>
      <c r="B30" s="7"/>
      <c r="C30" s="7"/>
      <c r="D30" s="7"/>
      <c r="E30" s="7"/>
      <c r="F30" s="7"/>
      <c r="G30" s="7"/>
      <c r="H30" s="7"/>
    </row>
    <row r="31" spans="1:17">
      <c r="A31" s="69"/>
      <c r="B31" s="7"/>
      <c r="C31" s="7"/>
      <c r="D31" s="7"/>
      <c r="E31" s="7"/>
      <c r="F31" s="7"/>
      <c r="G31" s="7"/>
      <c r="H31" s="7"/>
    </row>
    <row r="32" spans="1:17">
      <c r="A32" s="69"/>
      <c r="B32" s="7"/>
      <c r="C32" s="7"/>
      <c r="D32" s="7"/>
      <c r="E32" s="7"/>
      <c r="F32" s="7"/>
      <c r="G32" s="7"/>
      <c r="H32" s="7"/>
      <c r="L32" s="112" t="s">
        <v>16</v>
      </c>
    </row>
    <row r="33" spans="1:8">
      <c r="A33" s="69"/>
      <c r="B33" s="7"/>
      <c r="C33" s="7"/>
      <c r="D33" s="7"/>
      <c r="E33" s="7"/>
      <c r="F33" s="7"/>
      <c r="G33" s="7"/>
      <c r="H33" s="7"/>
    </row>
    <row r="34" spans="1:8">
      <c r="A34" s="69"/>
      <c r="B34" s="7"/>
      <c r="C34" s="7"/>
      <c r="D34" s="7"/>
      <c r="E34" s="7"/>
      <c r="F34" s="7"/>
      <c r="G34" s="7"/>
      <c r="H34" s="7"/>
    </row>
    <row r="35" spans="1:8">
      <c r="A35" s="69"/>
      <c r="B35" s="7"/>
      <c r="C35" s="7"/>
      <c r="D35" s="7"/>
      <c r="E35" s="7"/>
      <c r="F35" s="7"/>
      <c r="G35" s="7"/>
      <c r="H35" s="7"/>
    </row>
    <row r="36" spans="1:8">
      <c r="A36" s="69"/>
      <c r="B36" s="7"/>
      <c r="C36" s="7"/>
      <c r="D36" s="7"/>
      <c r="E36" s="7"/>
      <c r="F36" s="7"/>
      <c r="G36" s="7"/>
      <c r="H36" s="7"/>
    </row>
    <row r="37" spans="1:8">
      <c r="A37" s="69"/>
      <c r="B37" s="7"/>
      <c r="C37" s="7"/>
      <c r="D37" s="7"/>
      <c r="E37" s="7"/>
      <c r="F37" s="7"/>
      <c r="G37" s="7"/>
      <c r="H37" s="7"/>
    </row>
    <row r="38" spans="1:8">
      <c r="A38" s="69"/>
      <c r="B38" s="7"/>
      <c r="C38" s="7"/>
      <c r="D38" s="7"/>
      <c r="E38" s="7"/>
      <c r="F38" s="7"/>
      <c r="G38" s="7"/>
      <c r="H38" s="7"/>
    </row>
    <row r="39" spans="1:8">
      <c r="A39" s="69"/>
      <c r="B39" s="7"/>
      <c r="C39" s="7"/>
      <c r="D39" s="7"/>
      <c r="E39" s="7"/>
      <c r="F39" s="7"/>
      <c r="G39" s="7"/>
      <c r="H39" s="7"/>
    </row>
    <row r="40" spans="1:8">
      <c r="A40" s="69"/>
      <c r="B40" s="7"/>
      <c r="C40" s="7"/>
      <c r="D40" s="7"/>
      <c r="E40" s="7" t="s">
        <v>17</v>
      </c>
      <c r="F40" s="7"/>
      <c r="G40" s="7"/>
      <c r="H40" s="7"/>
    </row>
    <row r="41" spans="1:8">
      <c r="A41" s="69"/>
      <c r="B41" s="7"/>
      <c r="C41" s="7"/>
      <c r="D41" s="7"/>
      <c r="E41" s="7"/>
      <c r="F41" s="7"/>
      <c r="G41" s="7"/>
      <c r="H41" s="7"/>
    </row>
    <row r="42" spans="1:8">
      <c r="A42" s="69"/>
      <c r="B42" s="7"/>
      <c r="C42" s="7"/>
      <c r="D42" s="7"/>
      <c r="E42" s="7"/>
      <c r="F42" s="7"/>
      <c r="G42" s="7"/>
      <c r="H42" s="7"/>
    </row>
    <row r="43" spans="1:8">
      <c r="A43" s="69"/>
      <c r="B43" s="7"/>
      <c r="C43" s="7"/>
      <c r="D43" s="7"/>
      <c r="E43" s="7"/>
      <c r="F43" s="7"/>
      <c r="G43" s="7"/>
      <c r="H43" s="7"/>
    </row>
    <row r="44" spans="1:8">
      <c r="A44" s="69"/>
      <c r="B44" s="7"/>
      <c r="C44" s="7"/>
      <c r="D44" s="7"/>
      <c r="E44" s="7"/>
      <c r="F44" s="7"/>
      <c r="G44" s="7"/>
      <c r="H44" s="7"/>
    </row>
    <row r="45" spans="1:8">
      <c r="A45" s="69"/>
      <c r="B45" s="7"/>
      <c r="C45" s="7"/>
      <c r="D45" s="7"/>
      <c r="E45" s="7"/>
      <c r="F45" s="7"/>
      <c r="G45" s="7"/>
      <c r="H45" s="7"/>
    </row>
    <row r="46" spans="1:8">
      <c r="A46" s="69"/>
      <c r="B46" s="7"/>
      <c r="C46" s="7"/>
      <c r="D46" s="7"/>
      <c r="E46" s="7"/>
      <c r="F46" s="7"/>
      <c r="G46" s="7"/>
      <c r="H46" s="7"/>
    </row>
    <row r="47" spans="1:8">
      <c r="A47" s="69"/>
      <c r="B47" s="7"/>
      <c r="C47" s="7"/>
      <c r="D47" s="7"/>
      <c r="E47" s="7"/>
      <c r="F47" s="7"/>
      <c r="G47" s="7"/>
      <c r="H47" s="7"/>
    </row>
    <row r="48" spans="1:8">
      <c r="A48" s="69"/>
      <c r="B48" s="7"/>
      <c r="C48" s="7"/>
      <c r="D48" s="7"/>
      <c r="E48" s="7"/>
      <c r="F48" s="7"/>
      <c r="G48" s="7"/>
      <c r="H48" s="7"/>
    </row>
    <row r="49" spans="1:8">
      <c r="A49" s="69"/>
      <c r="B49" s="7"/>
      <c r="C49" s="7"/>
      <c r="D49" s="7"/>
      <c r="E49" s="7"/>
      <c r="F49" s="7"/>
      <c r="G49" s="7"/>
      <c r="H49" s="7"/>
    </row>
    <row r="50" spans="1:8">
      <c r="A50" s="69"/>
      <c r="B50" s="7"/>
      <c r="C50" s="7"/>
      <c r="D50" s="7"/>
      <c r="E50" s="7"/>
      <c r="F50" s="7"/>
      <c r="G50" s="7"/>
      <c r="H50" s="7"/>
    </row>
    <row r="51" spans="1:8">
      <c r="A51" s="69"/>
      <c r="B51" s="7"/>
      <c r="C51" s="7"/>
      <c r="D51" s="7"/>
      <c r="E51" s="7"/>
      <c r="F51" s="7"/>
      <c r="G51" s="7"/>
      <c r="H51" s="7"/>
    </row>
    <row r="52" spans="1:8">
      <c r="A52" s="69"/>
      <c r="B52" s="7"/>
      <c r="C52" s="7"/>
      <c r="D52" s="7"/>
      <c r="E52" s="7"/>
      <c r="F52" s="7"/>
      <c r="G52" s="7"/>
      <c r="H52" s="7"/>
    </row>
    <row r="53" spans="1:8">
      <c r="A53" s="69"/>
      <c r="B53" s="7"/>
      <c r="C53" s="7"/>
      <c r="D53" s="7"/>
      <c r="E53" s="7"/>
      <c r="F53" s="7"/>
      <c r="G53" s="7"/>
      <c r="H53" s="7"/>
    </row>
    <row r="54" spans="1:8">
      <c r="A54" s="69"/>
      <c r="B54" s="7"/>
      <c r="C54" s="7"/>
      <c r="D54" s="7"/>
      <c r="E54" s="7"/>
      <c r="F54" s="7"/>
      <c r="G54" s="7"/>
      <c r="H54" s="7"/>
    </row>
    <row r="55" spans="1:8">
      <c r="A55" s="69"/>
      <c r="B55" s="7"/>
      <c r="C55" s="7"/>
      <c r="D55" s="7"/>
      <c r="E55" s="7"/>
      <c r="F55" s="7"/>
      <c r="G55" s="7"/>
      <c r="H55" s="7"/>
    </row>
    <row r="56" spans="1:8">
      <c r="A56" s="69"/>
      <c r="B56" s="7"/>
      <c r="C56" s="7"/>
      <c r="D56" s="7"/>
      <c r="E56" s="7"/>
      <c r="F56" s="7"/>
      <c r="G56" s="7"/>
      <c r="H56" s="7"/>
    </row>
    <row r="57" spans="1:8">
      <c r="A57" s="69"/>
      <c r="B57" s="7"/>
      <c r="C57" s="7"/>
      <c r="D57" s="7"/>
      <c r="E57" s="7"/>
      <c r="F57" s="7"/>
      <c r="G57" s="7"/>
      <c r="H57" s="7"/>
    </row>
    <row r="58" spans="1:8">
      <c r="A58" s="69"/>
      <c r="B58" s="7"/>
      <c r="C58" s="7"/>
      <c r="D58" s="7"/>
      <c r="E58" s="7"/>
      <c r="F58" s="7"/>
      <c r="G58" s="7"/>
      <c r="H58" s="7"/>
    </row>
    <row r="59" spans="1:8">
      <c r="A59" s="69"/>
      <c r="B59" s="7"/>
      <c r="C59" s="7"/>
      <c r="D59" s="7"/>
      <c r="E59" s="7"/>
      <c r="F59" s="7"/>
      <c r="G59" s="7"/>
      <c r="H59" s="7"/>
    </row>
    <row r="60" spans="1:8">
      <c r="A60" s="69"/>
      <c r="B60" s="7"/>
      <c r="C60" s="7"/>
      <c r="D60" s="7"/>
      <c r="E60" s="7"/>
      <c r="F60" s="7"/>
      <c r="G60" s="7"/>
      <c r="H60" s="7"/>
    </row>
    <row r="61" spans="1:8">
      <c r="A61" s="69"/>
      <c r="B61" s="7"/>
      <c r="C61" s="7"/>
      <c r="D61" s="7"/>
      <c r="E61" s="7"/>
      <c r="F61" s="7"/>
      <c r="G61" s="7"/>
      <c r="H61" s="7"/>
    </row>
    <row r="62" spans="1:8">
      <c r="A62" s="69"/>
      <c r="B62" s="7"/>
      <c r="C62" s="7"/>
      <c r="D62" s="7"/>
      <c r="E62" s="7"/>
      <c r="F62" s="7"/>
      <c r="G62" s="7"/>
      <c r="H62" s="7"/>
    </row>
    <row r="63" spans="1:8">
      <c r="A63" s="69"/>
      <c r="B63" s="7"/>
      <c r="C63" s="7"/>
      <c r="D63" s="7"/>
      <c r="E63" s="7"/>
      <c r="F63" s="7"/>
      <c r="G63" s="7"/>
      <c r="H63" s="7"/>
    </row>
    <row r="64" spans="1:8">
      <c r="A64" s="69"/>
      <c r="B64" s="7"/>
      <c r="C64" s="7"/>
      <c r="D64" s="7"/>
      <c r="E64" s="7"/>
      <c r="F64" s="7"/>
      <c r="G64" s="7"/>
      <c r="H64" s="7"/>
    </row>
    <row r="65" spans="1:8">
      <c r="A65" s="69"/>
      <c r="B65" s="7"/>
      <c r="C65" s="7"/>
      <c r="D65" s="7"/>
      <c r="E65" s="7"/>
      <c r="F65" s="7"/>
      <c r="G65" s="7"/>
      <c r="H65" s="7"/>
    </row>
    <row r="66" spans="1:8">
      <c r="A66" s="69"/>
      <c r="B66" s="7"/>
      <c r="C66" s="7"/>
      <c r="D66" s="7"/>
      <c r="E66" s="7"/>
      <c r="F66" s="7"/>
      <c r="G66" s="7"/>
      <c r="H66" s="7"/>
    </row>
  </sheetData>
  <mergeCells count="3">
    <mergeCell ref="A26:D26"/>
    <mergeCell ref="A6:A7"/>
    <mergeCell ref="A2:H2"/>
  </mergeCells>
  <printOptions horizontalCentered="1" verticalCentered="1"/>
  <pageMargins left="0.25" right="0.25" top="0.5" bottom="0.25" header="0" footer="0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>
    <pageSetUpPr autoPageBreaks="0"/>
  </sheetPr>
  <dimension ref="A1:Q50"/>
  <sheetViews>
    <sheetView showGridLines="0" zoomScale="90" zoomScaleNormal="90" workbookViewId="0">
      <selection activeCell="XFD1048576" sqref="XFD1048576"/>
    </sheetView>
  </sheetViews>
  <sheetFormatPr defaultColWidth="9.77734375" defaultRowHeight="12.75"/>
  <cols>
    <col min="1" max="1" width="18.77734375" style="60" customWidth="1"/>
    <col min="2" max="3" width="9.21875" style="55" customWidth="1"/>
    <col min="4" max="4" width="8.77734375" style="55" customWidth="1"/>
    <col min="5" max="5" width="9.6640625" style="55" customWidth="1"/>
    <col min="6" max="6" width="8.33203125" style="55" customWidth="1"/>
    <col min="7" max="7" width="9.5546875" style="55" customWidth="1"/>
    <col min="8" max="8" width="8.77734375" style="55" customWidth="1"/>
    <col min="9" max="9" width="9.77734375" style="113"/>
    <col min="10" max="10" width="7.88671875" style="113" bestFit="1" customWidth="1"/>
    <col min="11" max="11" width="9.77734375" style="113" customWidth="1"/>
    <col min="12" max="12" width="7.44140625" style="113" bestFit="1" customWidth="1"/>
    <col min="13" max="13" width="8.6640625" style="113" bestFit="1" customWidth="1"/>
    <col min="14" max="14" width="8.33203125" style="113" bestFit="1" customWidth="1"/>
    <col min="15" max="15" width="7.88671875" style="113" customWidth="1"/>
    <col min="16" max="16384" width="9.77734375" style="113"/>
  </cols>
  <sheetData>
    <row r="1" spans="1:17" ht="16.5">
      <c r="A1" s="105"/>
      <c r="B1" s="106"/>
      <c r="C1" s="106"/>
      <c r="D1" s="106"/>
      <c r="E1" s="106"/>
      <c r="F1" s="106"/>
      <c r="G1" s="106"/>
      <c r="H1" s="107" t="s">
        <v>78</v>
      </c>
    </row>
    <row r="2" spans="1:17" ht="15">
      <c r="A2" s="108" t="s">
        <v>76</v>
      </c>
      <c r="B2" s="109"/>
      <c r="C2" s="109"/>
      <c r="D2" s="109"/>
      <c r="E2" s="109"/>
      <c r="F2" s="109"/>
      <c r="G2" s="109"/>
      <c r="H2" s="109"/>
    </row>
    <row r="3" spans="1:17" ht="16.5">
      <c r="A3" s="113"/>
      <c r="B3" s="106"/>
      <c r="C3" s="106"/>
      <c r="D3" s="106"/>
      <c r="E3" s="106"/>
      <c r="F3" s="106"/>
      <c r="G3" s="106"/>
      <c r="H3" s="106"/>
    </row>
    <row r="4" spans="1:17" ht="16.5">
      <c r="A4" s="105" t="s">
        <v>77</v>
      </c>
      <c r="B4" s="106"/>
      <c r="C4" s="106"/>
      <c r="D4" s="106"/>
      <c r="E4" s="106"/>
      <c r="F4" s="106"/>
      <c r="G4" s="106"/>
      <c r="H4" s="106"/>
    </row>
    <row r="5" spans="1:17">
      <c r="A5" s="11"/>
      <c r="B5" s="8"/>
      <c r="C5" s="8"/>
      <c r="D5" s="8"/>
      <c r="E5" s="8"/>
      <c r="F5" s="8"/>
      <c r="G5" s="8"/>
      <c r="H5" s="8"/>
    </row>
    <row r="6" spans="1:17" ht="22.9" customHeight="1">
      <c r="A6" s="102" t="s">
        <v>0</v>
      </c>
      <c r="B6" s="52" t="s">
        <v>24</v>
      </c>
      <c r="C6" s="52" t="s">
        <v>25</v>
      </c>
      <c r="D6" s="52" t="s">
        <v>26</v>
      </c>
      <c r="E6" s="52" t="s">
        <v>27</v>
      </c>
      <c r="F6" s="52" t="s">
        <v>28</v>
      </c>
      <c r="G6" s="52" t="s">
        <v>29</v>
      </c>
      <c r="H6" s="53" t="s">
        <v>30</v>
      </c>
    </row>
    <row r="7" spans="1:17" ht="24.6" customHeight="1">
      <c r="A7" s="103"/>
      <c r="B7" s="56" t="s">
        <v>31</v>
      </c>
      <c r="C7" s="56" t="s">
        <v>32</v>
      </c>
      <c r="D7" s="56" t="s">
        <v>33</v>
      </c>
      <c r="E7" s="56" t="s">
        <v>34</v>
      </c>
      <c r="F7" s="56" t="s">
        <v>35</v>
      </c>
      <c r="G7" s="56" t="s">
        <v>34</v>
      </c>
      <c r="H7" s="57" t="s">
        <v>36</v>
      </c>
      <c r="I7" s="114"/>
      <c r="J7" s="115"/>
      <c r="K7" s="116"/>
      <c r="L7" s="114"/>
      <c r="M7" s="116"/>
      <c r="N7" s="114"/>
      <c r="O7" s="116"/>
      <c r="P7" s="115"/>
    </row>
    <row r="8" spans="1:17" ht="27" customHeight="1">
      <c r="A8" s="2" t="s">
        <v>56</v>
      </c>
      <c r="B8" s="4">
        <v>1285.95</v>
      </c>
      <c r="C8" s="4">
        <v>326.92916666666667</v>
      </c>
      <c r="D8" s="4">
        <v>8.427999999999999</v>
      </c>
      <c r="E8" s="4">
        <v>1000.475</v>
      </c>
      <c r="F8" s="4">
        <v>43.928583333333336</v>
      </c>
      <c r="G8" s="4">
        <v>1363.2083333333335</v>
      </c>
      <c r="H8" s="4">
        <v>19.171666666666667</v>
      </c>
    </row>
    <row r="9" spans="1:17" ht="27" customHeight="1">
      <c r="A9" s="1" t="s">
        <v>57</v>
      </c>
      <c r="B9" s="63">
        <v>1524.1000000000004</v>
      </c>
      <c r="C9" s="63">
        <v>412.625</v>
      </c>
      <c r="D9" s="63">
        <v>10.189833333333334</v>
      </c>
      <c r="E9" s="63">
        <v>1276.8583333333333</v>
      </c>
      <c r="F9" s="63">
        <v>52.594916666666656</v>
      </c>
      <c r="G9" s="63">
        <v>1723.1166666666668</v>
      </c>
      <c r="H9" s="63">
        <v>22.526666666666667</v>
      </c>
    </row>
    <row r="10" spans="1:17" ht="27" customHeight="1">
      <c r="A10" s="2" t="s">
        <v>73</v>
      </c>
      <c r="B10" s="4">
        <f>AVERAGE(B23:B25)</f>
        <v>1408.8</v>
      </c>
      <c r="C10" s="4">
        <f t="shared" ref="C10:H10" si="0">AVERAGE(C23:C25)</f>
        <v>422.48333333333335</v>
      </c>
      <c r="D10" s="4">
        <f t="shared" si="0"/>
        <v>9.4500000000000011</v>
      </c>
      <c r="E10" s="4">
        <f t="shared" si="0"/>
        <v>1340.3666666666666</v>
      </c>
      <c r="F10" s="4">
        <f t="shared" si="0"/>
        <v>53.521666666666668</v>
      </c>
      <c r="G10" s="4">
        <f t="shared" si="0"/>
        <v>1850</v>
      </c>
      <c r="H10" s="4">
        <f t="shared" si="0"/>
        <v>30.419333333333338</v>
      </c>
      <c r="J10" s="115">
        <v>17049.199999999997</v>
      </c>
      <c r="K10" s="115">
        <v>4355.6499999999996</v>
      </c>
      <c r="L10" s="115">
        <v>114.13199999999998</v>
      </c>
      <c r="M10" s="115">
        <v>13284.8</v>
      </c>
      <c r="N10" s="115">
        <v>587.53099999999995</v>
      </c>
      <c r="O10" s="115">
        <v>18313.400000000001</v>
      </c>
      <c r="P10" s="115">
        <v>272.66399999999999</v>
      </c>
    </row>
    <row r="11" spans="1:17" ht="20.100000000000001" customHeight="1">
      <c r="A11" s="58" t="s">
        <v>52</v>
      </c>
      <c r="B11" s="70"/>
      <c r="C11" s="71"/>
      <c r="D11" s="71"/>
      <c r="E11" s="71"/>
      <c r="F11" s="71"/>
      <c r="G11" s="71"/>
      <c r="H11" s="71"/>
      <c r="I11" s="115"/>
      <c r="J11" s="115"/>
      <c r="K11" s="115"/>
      <c r="L11" s="115"/>
      <c r="M11" s="115"/>
      <c r="N11" s="115"/>
      <c r="O11" s="115"/>
      <c r="P11" s="115"/>
      <c r="Q11" s="117"/>
    </row>
    <row r="12" spans="1:17" ht="20.100000000000001" customHeight="1">
      <c r="A12" s="91" t="s">
        <v>8</v>
      </c>
      <c r="B12" s="92">
        <v>1464.4</v>
      </c>
      <c r="C12" s="92">
        <v>389.76</v>
      </c>
      <c r="D12" s="92">
        <v>10.273999999999999</v>
      </c>
      <c r="E12" s="92">
        <v>1203.3</v>
      </c>
      <c r="F12" s="92">
        <v>50.465000000000003</v>
      </c>
      <c r="G12" s="92">
        <v>1617.9</v>
      </c>
      <c r="H12" s="92">
        <v>22.207999999999998</v>
      </c>
      <c r="I12" s="115"/>
      <c r="Q12" s="117"/>
    </row>
    <row r="13" spans="1:17" ht="20.100000000000001" customHeight="1">
      <c r="A13" s="59" t="s">
        <v>9</v>
      </c>
      <c r="B13" s="6">
        <v>1502.1</v>
      </c>
      <c r="C13" s="6">
        <v>389.58</v>
      </c>
      <c r="D13" s="6">
        <v>10.117000000000001</v>
      </c>
      <c r="E13" s="6">
        <v>1216.7</v>
      </c>
      <c r="F13" s="6">
        <v>50.061</v>
      </c>
      <c r="G13" s="6">
        <v>1645</v>
      </c>
      <c r="H13" s="6">
        <v>22.523</v>
      </c>
      <c r="I13" s="115"/>
      <c r="J13" s="115"/>
      <c r="K13" s="115"/>
      <c r="L13" s="115"/>
      <c r="M13" s="115"/>
      <c r="N13" s="115"/>
      <c r="O13" s="115"/>
      <c r="P13" s="115"/>
      <c r="Q13" s="117"/>
    </row>
    <row r="14" spans="1:17" ht="20.100000000000001" customHeight="1">
      <c r="A14" s="93" t="s">
        <v>10</v>
      </c>
      <c r="B14" s="92">
        <v>1532.4</v>
      </c>
      <c r="C14" s="92">
        <v>404.98</v>
      </c>
      <c r="D14" s="92">
        <v>10.087999999999999</v>
      </c>
      <c r="E14" s="92">
        <v>1252.9000000000001</v>
      </c>
      <c r="F14" s="92">
        <v>52.177</v>
      </c>
      <c r="G14" s="92">
        <v>1683.5</v>
      </c>
      <c r="H14" s="92">
        <v>22.978000000000002</v>
      </c>
      <c r="I14" s="115"/>
      <c r="J14" s="115"/>
      <c r="K14" s="115"/>
      <c r="L14" s="115"/>
      <c r="M14" s="115"/>
      <c r="N14" s="115"/>
      <c r="O14" s="115"/>
      <c r="P14" s="115"/>
      <c r="Q14" s="117"/>
    </row>
    <row r="15" spans="1:17" ht="20.100000000000001" customHeight="1">
      <c r="A15" s="10" t="s">
        <v>11</v>
      </c>
      <c r="B15" s="6">
        <v>1721.9</v>
      </c>
      <c r="C15" s="6">
        <v>460.15</v>
      </c>
      <c r="D15" s="6">
        <v>11.27</v>
      </c>
      <c r="E15" s="6">
        <v>1415.8</v>
      </c>
      <c r="F15" s="6">
        <v>56.963999999999999</v>
      </c>
      <c r="G15" s="6">
        <v>1927.1</v>
      </c>
      <c r="H15" s="6">
        <v>26.527999999999999</v>
      </c>
      <c r="I15" s="115"/>
      <c r="J15" s="115"/>
      <c r="K15" s="115"/>
      <c r="L15" s="115"/>
      <c r="M15" s="115"/>
      <c r="N15" s="115"/>
      <c r="O15" s="115"/>
      <c r="P15" s="115"/>
      <c r="Q15" s="117"/>
    </row>
    <row r="16" spans="1:17" ht="20.100000000000001" customHeight="1">
      <c r="A16" s="93" t="s">
        <v>12</v>
      </c>
      <c r="B16" s="92">
        <v>1556.7</v>
      </c>
      <c r="C16" s="92">
        <v>427.42</v>
      </c>
      <c r="D16" s="92">
        <v>10.36</v>
      </c>
      <c r="E16" s="92">
        <v>1315.9</v>
      </c>
      <c r="F16" s="92">
        <v>53.335000000000001</v>
      </c>
      <c r="G16" s="92">
        <v>1771</v>
      </c>
      <c r="H16" s="92">
        <v>25.113</v>
      </c>
      <c r="I16" s="115"/>
      <c r="J16" s="115"/>
      <c r="K16" s="115"/>
      <c r="L16" s="115"/>
      <c r="M16" s="115"/>
      <c r="N16" s="115"/>
      <c r="O16" s="115"/>
      <c r="P16" s="115"/>
      <c r="Q16" s="117"/>
    </row>
    <row r="17" spans="1:17" ht="20.100000000000001" customHeight="1">
      <c r="A17" s="59" t="s">
        <v>13</v>
      </c>
      <c r="B17" s="6">
        <v>1572.6</v>
      </c>
      <c r="C17" s="6">
        <v>423</v>
      </c>
      <c r="D17" s="6">
        <v>10.153</v>
      </c>
      <c r="E17" s="6">
        <v>1307.7</v>
      </c>
      <c r="F17" s="6">
        <v>53.417999999999999</v>
      </c>
      <c r="G17" s="6">
        <v>1793.5</v>
      </c>
      <c r="H17" s="6">
        <v>23.672999999999998</v>
      </c>
      <c r="I17" s="115"/>
      <c r="J17" s="115"/>
      <c r="K17" s="115"/>
      <c r="L17" s="115"/>
      <c r="M17" s="115"/>
      <c r="N17" s="115"/>
      <c r="O17" s="115"/>
      <c r="P17" s="115"/>
      <c r="Q17" s="117"/>
    </row>
    <row r="18" spans="1:17" ht="20.100000000000001" customHeight="1">
      <c r="A18" s="91" t="s">
        <v>14</v>
      </c>
      <c r="B18" s="92">
        <v>1543.7</v>
      </c>
      <c r="C18" s="92">
        <v>425.77</v>
      </c>
      <c r="D18" s="92">
        <v>9.9570000000000007</v>
      </c>
      <c r="E18" s="92">
        <v>1313</v>
      </c>
      <c r="F18" s="92">
        <v>53.329000000000001</v>
      </c>
      <c r="G18" s="92">
        <v>1778</v>
      </c>
      <c r="H18" s="92">
        <v>23.838000000000001</v>
      </c>
      <c r="I18" s="115"/>
      <c r="Q18" s="117"/>
    </row>
    <row r="19" spans="1:17" ht="20.100000000000001" customHeight="1">
      <c r="A19" s="58" t="s">
        <v>53</v>
      </c>
      <c r="B19" s="70"/>
      <c r="C19" s="71"/>
      <c r="D19" s="71"/>
      <c r="E19" s="71"/>
      <c r="F19" s="71"/>
      <c r="G19" s="71"/>
      <c r="H19" s="71"/>
      <c r="I19" s="115"/>
      <c r="Q19" s="117"/>
    </row>
    <row r="20" spans="1:17" ht="20.100000000000001" customHeight="1">
      <c r="A20" s="59" t="s">
        <v>46</v>
      </c>
      <c r="B20" s="6">
        <v>1539.7</v>
      </c>
      <c r="C20" s="6">
        <v>424.8</v>
      </c>
      <c r="D20" s="6">
        <v>10.068</v>
      </c>
      <c r="E20" s="6">
        <v>1312.5</v>
      </c>
      <c r="F20" s="6">
        <v>53.393000000000001</v>
      </c>
      <c r="G20" s="6">
        <v>1778</v>
      </c>
      <c r="H20" s="6">
        <v>22.948</v>
      </c>
      <c r="I20" s="115"/>
      <c r="Q20" s="117"/>
    </row>
    <row r="21" spans="1:17" ht="20.100000000000001" customHeight="1">
      <c r="A21" s="91" t="s">
        <v>48</v>
      </c>
      <c r="B21" s="92">
        <v>1537.9</v>
      </c>
      <c r="C21" s="92">
        <v>423.48</v>
      </c>
      <c r="D21" s="92">
        <v>10.023</v>
      </c>
      <c r="E21" s="92">
        <v>1308.5999999999999</v>
      </c>
      <c r="F21" s="92">
        <v>54.448</v>
      </c>
      <c r="G21" s="92">
        <v>1778</v>
      </c>
      <c r="H21" s="92">
        <v>16.344999999999999</v>
      </c>
      <c r="I21" s="115"/>
      <c r="Q21" s="117"/>
    </row>
    <row r="22" spans="1:17" ht="20.100000000000001" customHeight="1">
      <c r="A22" s="59" t="s">
        <v>50</v>
      </c>
      <c r="B22" s="6">
        <v>1457</v>
      </c>
      <c r="C22" s="6">
        <v>422.73</v>
      </c>
      <c r="D22" s="6">
        <v>9.6530000000000005</v>
      </c>
      <c r="E22" s="6">
        <v>1313.3</v>
      </c>
      <c r="F22" s="6">
        <v>53.401000000000003</v>
      </c>
      <c r="G22" s="6">
        <v>1778</v>
      </c>
      <c r="H22" s="6">
        <v>21.783000000000001</v>
      </c>
      <c r="I22" s="115"/>
      <c r="Q22" s="117"/>
    </row>
    <row r="23" spans="1:17" ht="20.100000000000001" customHeight="1">
      <c r="A23" s="91" t="s">
        <v>55</v>
      </c>
      <c r="B23" s="63">
        <v>1420.7</v>
      </c>
      <c r="C23" s="63">
        <v>425.29</v>
      </c>
      <c r="D23" s="63">
        <v>9.9600000000000009</v>
      </c>
      <c r="E23" s="63">
        <v>1340.6</v>
      </c>
      <c r="F23" s="63">
        <v>54.045999999999999</v>
      </c>
      <c r="G23" s="63">
        <v>1850</v>
      </c>
      <c r="H23" s="63">
        <v>26.175999999999998</v>
      </c>
      <c r="I23" s="115"/>
      <c r="Q23" s="117"/>
    </row>
    <row r="24" spans="1:17" ht="20.100000000000001" customHeight="1">
      <c r="A24" s="59" t="s">
        <v>58</v>
      </c>
      <c r="B24" s="6">
        <v>1448.1</v>
      </c>
      <c r="C24" s="6">
        <v>422.42</v>
      </c>
      <c r="D24" s="6">
        <v>9.3320000000000007</v>
      </c>
      <c r="E24" s="6">
        <v>1351.1</v>
      </c>
      <c r="F24" s="6">
        <v>54.133000000000003</v>
      </c>
      <c r="G24" s="6">
        <v>1850</v>
      </c>
      <c r="H24" s="6">
        <v>29.827000000000002</v>
      </c>
      <c r="I24" s="115"/>
      <c r="N24" s="113">
        <f>G25</f>
        <v>1850</v>
      </c>
      <c r="Q24" s="117"/>
    </row>
    <row r="25" spans="1:17" ht="20.100000000000001" customHeight="1">
      <c r="A25" s="94" t="s">
        <v>72</v>
      </c>
      <c r="B25" s="87">
        <v>1357.6</v>
      </c>
      <c r="C25" s="87">
        <v>419.74</v>
      </c>
      <c r="D25" s="87">
        <v>9.0579999999999998</v>
      </c>
      <c r="E25" s="87">
        <v>1329.4</v>
      </c>
      <c r="F25" s="87">
        <v>52.386000000000003</v>
      </c>
      <c r="G25" s="87">
        <v>1850</v>
      </c>
      <c r="H25" s="87">
        <v>35.255000000000003</v>
      </c>
      <c r="I25" s="115"/>
      <c r="Q25" s="117"/>
    </row>
    <row r="26" spans="1:17" ht="20.45" customHeight="1">
      <c r="A26" s="104"/>
      <c r="B26" s="104"/>
      <c r="C26" s="104"/>
      <c r="D26" s="104"/>
      <c r="E26" s="54"/>
      <c r="F26" s="73"/>
      <c r="G26" s="73"/>
      <c r="H26" s="73" t="s">
        <v>37</v>
      </c>
      <c r="I26" s="115"/>
    </row>
    <row r="27" spans="1:17">
      <c r="A27" s="72"/>
      <c r="B27" s="54"/>
      <c r="C27" s="54"/>
      <c r="D27" s="54"/>
      <c r="E27" s="54"/>
      <c r="F27" s="54"/>
      <c r="G27" s="54"/>
      <c r="H27" s="54"/>
    </row>
    <row r="28" spans="1:17">
      <c r="A28" s="72"/>
      <c r="B28" s="54"/>
      <c r="C28" s="54"/>
      <c r="D28" s="54"/>
      <c r="E28" s="54"/>
      <c r="F28" s="54"/>
      <c r="G28" s="54"/>
      <c r="H28" s="54"/>
    </row>
    <row r="29" spans="1:17">
      <c r="A29" s="72"/>
      <c r="B29" s="54"/>
      <c r="C29" s="54"/>
      <c r="D29" s="54"/>
      <c r="E29" s="54"/>
      <c r="F29" s="54"/>
      <c r="G29" s="54"/>
      <c r="H29" s="54"/>
    </row>
    <row r="30" spans="1:17">
      <c r="A30" s="72"/>
      <c r="B30" s="54"/>
      <c r="C30" s="54"/>
      <c r="D30" s="54"/>
      <c r="E30" s="54"/>
      <c r="F30" s="54"/>
      <c r="G30" s="54"/>
      <c r="H30" s="54"/>
    </row>
    <row r="31" spans="1:17">
      <c r="A31" s="72"/>
      <c r="B31" s="54"/>
      <c r="C31" s="54"/>
      <c r="D31" s="54"/>
      <c r="E31" s="54"/>
      <c r="F31" s="54"/>
      <c r="G31" s="54"/>
      <c r="H31" s="54"/>
      <c r="K31" s="115"/>
    </row>
    <row r="32" spans="1:17">
      <c r="A32" s="72"/>
      <c r="B32" s="54"/>
      <c r="C32" s="54"/>
      <c r="D32" s="54"/>
      <c r="E32" s="54"/>
      <c r="F32" s="54"/>
      <c r="G32" s="54"/>
      <c r="H32" s="54"/>
      <c r="K32" s="115"/>
    </row>
    <row r="33" spans="1:11">
      <c r="A33" s="72"/>
      <c r="B33" s="54"/>
      <c r="C33" s="54"/>
      <c r="D33" s="54"/>
      <c r="E33" s="54"/>
      <c r="F33" s="54"/>
      <c r="G33" s="54"/>
      <c r="H33" s="54"/>
      <c r="K33" s="115"/>
    </row>
    <row r="34" spans="1:11">
      <c r="A34" s="72"/>
      <c r="B34" s="54"/>
      <c r="C34" s="54"/>
      <c r="D34" s="54"/>
      <c r="E34" s="54"/>
      <c r="F34" s="54"/>
      <c r="G34" s="54"/>
      <c r="H34" s="54"/>
      <c r="K34" s="115"/>
    </row>
    <row r="35" spans="1:11">
      <c r="A35" s="72"/>
      <c r="B35" s="54"/>
      <c r="C35" s="54"/>
      <c r="D35" s="54"/>
      <c r="E35" s="54"/>
      <c r="F35" s="54"/>
      <c r="G35" s="54"/>
      <c r="H35" s="54"/>
      <c r="K35" s="115"/>
    </row>
    <row r="36" spans="1:11">
      <c r="A36" s="72"/>
      <c r="B36" s="54"/>
      <c r="C36" s="54"/>
      <c r="D36" s="54"/>
      <c r="E36" s="54"/>
      <c r="F36" s="54"/>
      <c r="G36" s="54"/>
      <c r="H36" s="54"/>
      <c r="K36" s="115"/>
    </row>
    <row r="37" spans="1:11">
      <c r="A37" s="72"/>
      <c r="B37" s="54"/>
      <c r="C37" s="54"/>
      <c r="D37" s="54"/>
      <c r="E37" s="54"/>
      <c r="F37" s="54"/>
      <c r="G37" s="54"/>
      <c r="H37" s="54"/>
      <c r="K37" s="118"/>
    </row>
    <row r="38" spans="1:11">
      <c r="A38" s="72"/>
      <c r="B38" s="54"/>
      <c r="C38" s="54"/>
      <c r="D38" s="54"/>
      <c r="E38" s="54"/>
      <c r="F38" s="54"/>
      <c r="G38" s="54"/>
      <c r="H38" s="54"/>
      <c r="K38" s="118"/>
    </row>
    <row r="39" spans="1:11">
      <c r="A39" s="72"/>
      <c r="B39" s="54"/>
      <c r="C39" s="54"/>
      <c r="D39" s="54"/>
      <c r="E39" s="54"/>
      <c r="F39" s="54"/>
      <c r="G39" s="54"/>
      <c r="H39" s="54"/>
      <c r="K39" s="118"/>
    </row>
    <row r="40" spans="1:11">
      <c r="A40" s="72"/>
      <c r="B40" s="54"/>
      <c r="C40" s="54"/>
      <c r="D40" s="54"/>
      <c r="E40" s="54"/>
      <c r="F40" s="54"/>
      <c r="G40" s="54"/>
      <c r="H40" s="54"/>
      <c r="K40" s="118"/>
    </row>
    <row r="41" spans="1:11">
      <c r="A41" s="72"/>
      <c r="B41" s="54"/>
      <c r="C41" s="54"/>
      <c r="D41" s="54"/>
      <c r="E41" s="54"/>
      <c r="F41" s="54"/>
      <c r="G41" s="54"/>
      <c r="H41" s="54"/>
      <c r="K41" s="118"/>
    </row>
    <row r="42" spans="1:11">
      <c r="A42" s="72"/>
      <c r="B42" s="54"/>
      <c r="C42" s="54"/>
      <c r="D42" s="54"/>
      <c r="E42" s="54"/>
      <c r="F42" s="54"/>
      <c r="G42" s="54"/>
      <c r="H42" s="54"/>
      <c r="K42" s="118"/>
    </row>
    <row r="43" spans="1:11">
      <c r="A43" s="72"/>
      <c r="B43" s="54"/>
      <c r="C43" s="54"/>
      <c r="D43" s="54"/>
      <c r="E43" s="54"/>
      <c r="F43" s="54"/>
      <c r="G43" s="54"/>
      <c r="H43" s="54"/>
      <c r="K43" s="119"/>
    </row>
    <row r="44" spans="1:11">
      <c r="A44" s="72"/>
      <c r="B44" s="54"/>
      <c r="C44" s="54"/>
      <c r="D44" s="54"/>
      <c r="E44" s="54"/>
      <c r="F44" s="54"/>
      <c r="G44" s="54"/>
      <c r="H44" s="54"/>
    </row>
    <row r="45" spans="1:11">
      <c r="A45" s="72"/>
      <c r="B45" s="54"/>
      <c r="C45" s="54"/>
      <c r="D45" s="54"/>
      <c r="E45" s="54"/>
      <c r="F45" s="54"/>
      <c r="G45" s="54"/>
      <c r="H45" s="54"/>
    </row>
    <row r="46" spans="1:11">
      <c r="A46" s="72"/>
      <c r="B46" s="54"/>
      <c r="C46" s="54"/>
      <c r="D46" s="54"/>
      <c r="E46" s="54"/>
      <c r="F46" s="54"/>
      <c r="G46" s="54"/>
      <c r="H46" s="54"/>
    </row>
    <row r="47" spans="1:11">
      <c r="A47" s="72"/>
      <c r="B47" s="54"/>
      <c r="C47" s="54"/>
      <c r="D47" s="54"/>
      <c r="E47" s="54"/>
      <c r="F47" s="54"/>
      <c r="G47" s="54"/>
      <c r="H47" s="54"/>
    </row>
    <row r="48" spans="1:11">
      <c r="A48" s="72"/>
      <c r="B48" s="54"/>
      <c r="C48" s="54"/>
      <c r="D48" s="54"/>
      <c r="E48" s="54"/>
      <c r="F48" s="54"/>
      <c r="G48" s="54"/>
      <c r="H48" s="54"/>
    </row>
    <row r="49" spans="1:8">
      <c r="A49" s="72"/>
      <c r="B49" s="54"/>
      <c r="C49" s="54"/>
      <c r="D49" s="54"/>
      <c r="E49" s="54"/>
      <c r="F49" s="54"/>
      <c r="G49" s="54"/>
      <c r="H49" s="54"/>
    </row>
    <row r="50" spans="1:8">
      <c r="A50" s="72"/>
      <c r="B50" s="54"/>
      <c r="C50" s="54"/>
      <c r="D50" s="54"/>
      <c r="E50" s="54"/>
      <c r="F50" s="54"/>
      <c r="G50" s="54"/>
      <c r="H50" s="54"/>
    </row>
  </sheetData>
  <mergeCells count="3">
    <mergeCell ref="A6:A7"/>
    <mergeCell ref="A26:D26"/>
    <mergeCell ref="A2:H2"/>
  </mergeCells>
  <printOptions horizontalCentered="1" verticalCentered="1"/>
  <pageMargins left="0.25" right="0.25" top="0.25" bottom="0.25" header="0" footer="0"/>
  <pageSetup paperSize="9" scale="9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workbookViewId="0">
      <selection activeCell="XFD1048576" sqref="XFD1048576"/>
    </sheetView>
  </sheetViews>
  <sheetFormatPr defaultColWidth="8.88671875" defaultRowHeight="15"/>
  <cols>
    <col min="1" max="1" width="23.77734375" style="15" customWidth="1"/>
    <col min="2" max="2" width="14.109375" style="15" customWidth="1"/>
    <col min="3" max="3" width="14.44140625" style="15" customWidth="1"/>
    <col min="4" max="4" width="14.6640625" style="15" customWidth="1"/>
    <col min="5" max="5" width="16.5546875" style="15" customWidth="1"/>
    <col min="6" max="6" width="11.33203125" style="15" customWidth="1"/>
    <col min="7" max="7" width="12.33203125" style="15" bestFit="1" customWidth="1"/>
    <col min="8" max="8" width="9" style="15" bestFit="1" customWidth="1"/>
    <col min="9" max="9" width="8.88671875" style="15"/>
    <col min="10" max="10" width="4.88671875" style="15" customWidth="1"/>
    <col min="11" max="11" width="8.88671875" style="15"/>
    <col min="12" max="12" width="6.77734375" style="15" customWidth="1"/>
    <col min="13" max="13" width="8.88671875" style="15"/>
    <col min="14" max="14" width="9.5546875" style="15" customWidth="1"/>
    <col min="15" max="15" width="8.88671875" style="15"/>
    <col min="16" max="16" width="8" style="15" customWidth="1"/>
    <col min="17" max="17" width="8.88671875" style="15"/>
    <col min="18" max="18" width="2.33203125" style="15" customWidth="1"/>
    <col min="19" max="19" width="8.77734375" style="15" customWidth="1"/>
    <col min="20" max="20" width="1.21875" style="15" customWidth="1"/>
    <col min="21" max="16384" width="8.88671875" style="15"/>
  </cols>
  <sheetData>
    <row r="1" spans="1:19" ht="25.5">
      <c r="A1" s="12" t="s">
        <v>0</v>
      </c>
      <c r="B1" s="12" t="s">
        <v>18</v>
      </c>
      <c r="C1" s="13" t="s">
        <v>19</v>
      </c>
      <c r="D1" s="13" t="s">
        <v>20</v>
      </c>
      <c r="E1" s="13" t="s">
        <v>21</v>
      </c>
      <c r="F1" s="13" t="s">
        <v>22</v>
      </c>
      <c r="G1" s="14"/>
      <c r="H1" s="14"/>
    </row>
    <row r="2" spans="1:19" ht="30">
      <c r="A2" s="16" t="str">
        <f>page1!A8</f>
        <v>2020-2021
(April-March)</v>
      </c>
      <c r="B2" s="17">
        <f>page2!G8</f>
        <v>1363.2083333333335</v>
      </c>
      <c r="C2" s="17">
        <f>page1!E8</f>
        <v>1596.0083333333334</v>
      </c>
      <c r="D2" s="17">
        <f>page1!D8</f>
        <v>201.60833333333335</v>
      </c>
      <c r="E2" s="17">
        <f>page2!E8</f>
        <v>1000.475</v>
      </c>
      <c r="F2" s="17">
        <f>page2!F8</f>
        <v>43.928583333333336</v>
      </c>
      <c r="G2" s="18"/>
      <c r="H2" s="18"/>
    </row>
    <row r="3" spans="1:19">
      <c r="A3" s="19" t="str">
        <f>page1!A9</f>
        <v>2021-2022
(April-March)</v>
      </c>
      <c r="B3" s="17">
        <f>page2!G9</f>
        <v>1723.1166666666668</v>
      </c>
      <c r="C3" s="17">
        <f>page1!E9</f>
        <v>1995.9416666666666</v>
      </c>
      <c r="D3" s="17">
        <f>page1!D9</f>
        <v>260.7741666666667</v>
      </c>
      <c r="E3" s="17">
        <f>page2!G9</f>
        <v>1723.1166666666668</v>
      </c>
      <c r="F3" s="17">
        <f>page2!F9</f>
        <v>52.594916666666656</v>
      </c>
      <c r="G3" s="18"/>
      <c r="H3" s="18"/>
    </row>
    <row r="4" spans="1:19">
      <c r="A4" s="19" t="str">
        <f>page1!A10</f>
        <v>2022-2023
(April-June)</v>
      </c>
      <c r="B4" s="17">
        <f>page2!G10</f>
        <v>1850</v>
      </c>
      <c r="C4" s="17">
        <f>page1!E10</f>
        <v>1957.3666666666668</v>
      </c>
      <c r="D4" s="17">
        <f>page1!D10</f>
        <v>278.31666666666666</v>
      </c>
      <c r="E4" s="17">
        <f>page2!G10</f>
        <v>1850</v>
      </c>
      <c r="F4" s="17">
        <f>page2!F10</f>
        <v>53.521666666666668</v>
      </c>
      <c r="G4" s="18"/>
      <c r="H4" s="18"/>
    </row>
    <row r="5" spans="1:19">
      <c r="A5" s="20"/>
      <c r="B5" s="21"/>
      <c r="C5" s="22"/>
      <c r="D5" s="21"/>
      <c r="E5" s="21"/>
      <c r="F5" s="23"/>
    </row>
    <row r="6" spans="1:19">
      <c r="A6" s="20"/>
      <c r="B6" s="21"/>
      <c r="C6" s="24"/>
      <c r="D6" s="25"/>
      <c r="J6" s="26"/>
      <c r="K6" s="27"/>
      <c r="L6" s="26"/>
      <c r="M6" s="28"/>
    </row>
    <row r="7" spans="1:19">
      <c r="B7" s="26"/>
      <c r="C7" s="24"/>
      <c r="D7" s="29"/>
      <c r="G7" s="30"/>
      <c r="H7" s="31"/>
    </row>
    <row r="8" spans="1:19">
      <c r="A8" s="20"/>
      <c r="B8" s="21"/>
      <c r="C8" s="24"/>
      <c r="D8" s="24"/>
      <c r="E8" s="32"/>
    </row>
    <row r="9" spans="1:19">
      <c r="A9" s="33"/>
      <c r="B9" s="14"/>
      <c r="C9" s="34"/>
      <c r="D9" s="35"/>
      <c r="J9" s="101"/>
      <c r="K9" s="101"/>
      <c r="L9" s="99"/>
      <c r="M9" s="99"/>
      <c r="N9" s="99"/>
      <c r="O9" s="99"/>
      <c r="P9" s="99"/>
      <c r="Q9" s="99"/>
      <c r="R9" s="99"/>
      <c r="S9" s="36"/>
    </row>
    <row r="10" spans="1:19">
      <c r="A10" s="37"/>
      <c r="B10" s="27"/>
      <c r="C10" s="34" t="s">
        <v>23</v>
      </c>
      <c r="D10" s="38"/>
      <c r="J10" s="101"/>
      <c r="K10" s="101"/>
      <c r="L10" s="99"/>
      <c r="M10" s="99"/>
      <c r="N10" s="99"/>
      <c r="O10" s="99"/>
      <c r="P10" s="99"/>
      <c r="Q10" s="99"/>
      <c r="R10" s="99"/>
      <c r="S10" s="36"/>
    </row>
    <row r="11" spans="1:19">
      <c r="A11" s="100"/>
      <c r="B11" s="100"/>
      <c r="C11" s="39"/>
      <c r="D11" s="27"/>
      <c r="J11" s="40"/>
      <c r="K11" s="40"/>
      <c r="L11" s="99"/>
      <c r="M11" s="99"/>
      <c r="N11" s="99"/>
      <c r="O11" s="99"/>
      <c r="P11" s="99"/>
      <c r="Q11" s="99"/>
      <c r="R11" s="99"/>
      <c r="S11" s="36"/>
    </row>
    <row r="12" spans="1:19">
      <c r="A12" s="100"/>
      <c r="B12" s="100"/>
      <c r="J12" s="41"/>
      <c r="K12" s="42"/>
      <c r="L12" s="43"/>
      <c r="M12" s="43"/>
      <c r="N12" s="43"/>
      <c r="O12" s="43"/>
      <c r="P12" s="43"/>
      <c r="Q12" s="43"/>
      <c r="R12" s="43"/>
      <c r="S12" s="36"/>
    </row>
    <row r="13" spans="1:19">
      <c r="A13" s="100"/>
      <c r="B13" s="100"/>
      <c r="J13" s="41"/>
      <c r="K13" s="42"/>
      <c r="L13" s="44"/>
      <c r="M13" s="45"/>
      <c r="N13" s="46"/>
      <c r="O13" s="45"/>
      <c r="P13" s="47"/>
      <c r="Q13" s="44"/>
      <c r="R13" s="47"/>
      <c r="S13" s="36"/>
    </row>
    <row r="14" spans="1:19">
      <c r="A14" s="48"/>
      <c r="B14" s="48"/>
      <c r="J14" s="41"/>
      <c r="K14" s="42"/>
      <c r="L14" s="44"/>
      <c r="M14" s="45"/>
      <c r="N14" s="46"/>
      <c r="O14" s="45"/>
      <c r="P14" s="47"/>
      <c r="Q14" s="44"/>
      <c r="R14" s="47"/>
      <c r="S14" s="36"/>
    </row>
    <row r="15" spans="1:19">
      <c r="A15" s="49"/>
      <c r="B15" s="49"/>
      <c r="J15" s="36"/>
      <c r="K15" s="36"/>
      <c r="L15" s="44"/>
      <c r="M15" s="45"/>
      <c r="N15" s="46"/>
      <c r="O15" s="45"/>
      <c r="P15" s="47"/>
      <c r="Q15" s="44"/>
      <c r="R15" s="47"/>
      <c r="S15" s="36"/>
    </row>
    <row r="16" spans="1:19">
      <c r="A16" s="25"/>
      <c r="B16" s="25"/>
    </row>
    <row r="18" spans="5:9">
      <c r="H18" s="50"/>
    </row>
    <row r="20" spans="5:9">
      <c r="G20" s="51"/>
      <c r="H20" s="51"/>
      <c r="I20" s="51"/>
    </row>
    <row r="21" spans="5:9">
      <c r="E21" s="51"/>
      <c r="F21" s="51"/>
    </row>
  </sheetData>
  <mergeCells count="11">
    <mergeCell ref="P9:P11"/>
    <mergeCell ref="Q9:Q11"/>
    <mergeCell ref="R9:R11"/>
    <mergeCell ref="A11:A13"/>
    <mergeCell ref="B11:B13"/>
    <mergeCell ref="J9:J10"/>
    <mergeCell ref="K9:K10"/>
    <mergeCell ref="L9:L11"/>
    <mergeCell ref="M9:M11"/>
    <mergeCell ref="N9:N11"/>
    <mergeCell ref="O9:O1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workbookViewId="0">
      <selection activeCell="XFD1048576" sqref="XFD1048576"/>
    </sheetView>
  </sheetViews>
  <sheetFormatPr defaultColWidth="8.88671875" defaultRowHeight="15"/>
  <cols>
    <col min="1" max="1" width="13.77734375" style="62" customWidth="1"/>
    <col min="2" max="2" width="13" style="62" bestFit="1" customWidth="1"/>
    <col min="3" max="3" width="8.88671875" style="62"/>
    <col min="4" max="4" width="9.109375" style="62" bestFit="1" customWidth="1"/>
    <col min="5" max="16384" width="8.88671875" style="62"/>
  </cols>
  <sheetData>
    <row r="2" spans="1:4">
      <c r="A2" s="61"/>
    </row>
    <row r="3" spans="1:4" ht="20.100000000000001" customHeight="1">
      <c r="A3" s="74"/>
      <c r="B3" s="75" t="s">
        <v>38</v>
      </c>
      <c r="C3" s="74"/>
      <c r="D3" s="74"/>
    </row>
    <row r="4" spans="1:4" ht="20.100000000000001" customHeight="1">
      <c r="A4" s="79" t="s">
        <v>39</v>
      </c>
      <c r="B4" s="77">
        <v>1617.9</v>
      </c>
      <c r="C4" s="76">
        <v>1469.3</v>
      </c>
      <c r="D4" s="78">
        <v>1538</v>
      </c>
    </row>
    <row r="5" spans="1:4" ht="20.100000000000001" customHeight="1">
      <c r="A5" s="79" t="s">
        <v>40</v>
      </c>
      <c r="B5" s="76">
        <v>1645</v>
      </c>
      <c r="C5" s="77">
        <v>1538</v>
      </c>
      <c r="D5" s="78">
        <v>1589.4</v>
      </c>
    </row>
    <row r="6" spans="1:4">
      <c r="A6" s="79" t="s">
        <v>41</v>
      </c>
      <c r="B6" s="77">
        <v>1683.5</v>
      </c>
      <c r="C6" s="76">
        <v>1589.4</v>
      </c>
      <c r="D6" s="78">
        <v>1617.9</v>
      </c>
    </row>
    <row r="7" spans="1:4" ht="20.100000000000001" customHeight="1">
      <c r="A7" s="79" t="s">
        <v>42</v>
      </c>
      <c r="B7" s="76">
        <v>1927.1</v>
      </c>
      <c r="C7" s="77">
        <v>1617.9</v>
      </c>
      <c r="D7" s="78">
        <v>1645</v>
      </c>
    </row>
    <row r="8" spans="1:4" ht="20.100000000000001" customHeight="1">
      <c r="A8" s="79" t="s">
        <v>43</v>
      </c>
      <c r="B8" s="77">
        <v>1771</v>
      </c>
      <c r="C8" s="76">
        <v>1645</v>
      </c>
      <c r="D8" s="78">
        <v>1683.5</v>
      </c>
    </row>
    <row r="9" spans="1:4" ht="18.75" customHeight="1">
      <c r="A9" s="79" t="s">
        <v>44</v>
      </c>
      <c r="B9" s="76">
        <v>1793.5</v>
      </c>
      <c r="C9" s="77">
        <v>1683.5</v>
      </c>
      <c r="D9" s="78">
        <v>1927.1</v>
      </c>
    </row>
    <row r="10" spans="1:4" ht="18.75" customHeight="1">
      <c r="A10" s="79" t="s">
        <v>45</v>
      </c>
      <c r="B10" s="77">
        <v>1778</v>
      </c>
      <c r="C10" s="76">
        <v>1927.1</v>
      </c>
      <c r="D10" s="78">
        <v>1771</v>
      </c>
    </row>
    <row r="11" spans="1:4" ht="18.75" customHeight="1">
      <c r="A11" s="80" t="s">
        <v>47</v>
      </c>
      <c r="B11" s="76">
        <v>1778</v>
      </c>
      <c r="C11" s="77">
        <v>1771</v>
      </c>
      <c r="D11" s="78">
        <v>1793.5</v>
      </c>
    </row>
    <row r="12" spans="1:4" ht="18.75" customHeight="1">
      <c r="A12" s="81" t="s">
        <v>49</v>
      </c>
      <c r="B12" s="77">
        <v>1778</v>
      </c>
      <c r="C12" s="76">
        <v>1793.5</v>
      </c>
      <c r="D12" s="78">
        <v>1778</v>
      </c>
    </row>
    <row r="13" spans="1:4" ht="18.75" customHeight="1">
      <c r="A13" s="82" t="s">
        <v>51</v>
      </c>
      <c r="B13" s="77">
        <v>1778</v>
      </c>
      <c r="C13" s="77">
        <v>1778</v>
      </c>
      <c r="D13" s="78">
        <v>1778</v>
      </c>
    </row>
    <row r="14" spans="1:4">
      <c r="A14" s="83" t="s">
        <v>54</v>
      </c>
      <c r="B14" s="77">
        <v>1850</v>
      </c>
      <c r="C14" s="76">
        <v>1778</v>
      </c>
      <c r="D14" s="78">
        <v>1778</v>
      </c>
    </row>
    <row r="15" spans="1:4">
      <c r="A15" s="84" t="s">
        <v>59</v>
      </c>
      <c r="B15" s="77">
        <v>1850</v>
      </c>
      <c r="C15" s="77">
        <v>1778</v>
      </c>
      <c r="D15" s="78">
        <v>1778</v>
      </c>
    </row>
    <row r="16" spans="1:4">
      <c r="A16" s="95" t="s">
        <v>74</v>
      </c>
      <c r="B16" s="77">
        <v>1850</v>
      </c>
      <c r="C16" s="77">
        <v>1778</v>
      </c>
      <c r="D16" s="78">
        <v>1778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page1</vt:lpstr>
      <vt:lpstr>page2</vt:lpstr>
      <vt:lpstr>source1</vt:lpstr>
      <vt:lpstr>source2</vt:lpstr>
      <vt:lpstr>page1!Print_Area</vt:lpstr>
      <vt:lpstr>page2!Print_Area</vt:lpstr>
      <vt:lpstr>page2!Print_Area_MI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2022-12-19T10:35:38Z</cp:lastPrinted>
  <dcterms:created xsi:type="dcterms:W3CDTF">1999-08-23T06:37:37Z</dcterms:created>
  <dcterms:modified xsi:type="dcterms:W3CDTF">2022-12-19T10:36:24Z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2b63573b-90e2-44bd-b0c9-319c6c2f0e25</vt:lpwstr>
  </property>
</Properties>
</file>